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1"/>
  </bookViews>
  <sheets>
    <sheet name="7-12 лет" sheetId="1" r:id="rId1"/>
    <sheet name="12-17 лет" sheetId="2" r:id="rId2"/>
  </sheets>
  <calcPr calcId="162913" iterateDelta="1E-4"/>
</workbook>
</file>

<file path=xl/calcChain.xml><?xml version="1.0" encoding="utf-8"?>
<calcChain xmlns="http://schemas.openxmlformats.org/spreadsheetml/2006/main">
  <c r="I17" i="2" l="1"/>
  <c r="H17" i="2"/>
  <c r="G17" i="2"/>
  <c r="F17" i="2"/>
  <c r="E17" i="2"/>
  <c r="E166" i="2" l="1"/>
  <c r="F166" i="2"/>
  <c r="G166" i="2"/>
  <c r="H166" i="2"/>
  <c r="I166" i="2"/>
  <c r="E112" i="1"/>
  <c r="I37" i="1"/>
  <c r="H37" i="1"/>
  <c r="G37" i="1"/>
  <c r="F37" i="1"/>
  <c r="E37" i="1"/>
  <c r="I288" i="2" l="1"/>
  <c r="H288" i="2"/>
  <c r="G288" i="2"/>
  <c r="F288" i="2"/>
  <c r="E288" i="2"/>
  <c r="I278" i="2"/>
  <c r="H278" i="2"/>
  <c r="G278" i="2"/>
  <c r="F278" i="2"/>
  <c r="E278" i="2"/>
  <c r="I270" i="2"/>
  <c r="H270" i="2"/>
  <c r="G270" i="2"/>
  <c r="F270" i="2"/>
  <c r="E270" i="2"/>
  <c r="I260" i="2"/>
  <c r="H260" i="2"/>
  <c r="G260" i="2"/>
  <c r="F260" i="2"/>
  <c r="E260" i="2"/>
  <c r="I250" i="2"/>
  <c r="H250" i="2"/>
  <c r="G250" i="2"/>
  <c r="F250" i="2"/>
  <c r="E250" i="2"/>
  <c r="I240" i="2"/>
  <c r="H240" i="2"/>
  <c r="G240" i="2"/>
  <c r="F240" i="2"/>
  <c r="E240" i="2"/>
  <c r="I231" i="2"/>
  <c r="H231" i="2"/>
  <c r="G231" i="2"/>
  <c r="F231" i="2"/>
  <c r="E231" i="2"/>
  <c r="I222" i="2"/>
  <c r="H222" i="2"/>
  <c r="G222" i="2"/>
  <c r="F222" i="2"/>
  <c r="E222" i="2"/>
  <c r="I212" i="2"/>
  <c r="H212" i="2"/>
  <c r="G212" i="2"/>
  <c r="F212" i="2"/>
  <c r="E212" i="2"/>
  <c r="I202" i="2"/>
  <c r="H202" i="2"/>
  <c r="G202" i="2"/>
  <c r="F202" i="2"/>
  <c r="E202" i="2"/>
  <c r="I194" i="2"/>
  <c r="H194" i="2"/>
  <c r="G194" i="2"/>
  <c r="F194" i="2"/>
  <c r="E194" i="2"/>
  <c r="I184" i="2"/>
  <c r="H184" i="2"/>
  <c r="G184" i="2"/>
  <c r="F184" i="2"/>
  <c r="E184" i="2"/>
  <c r="I175" i="2"/>
  <c r="H175" i="2"/>
  <c r="G175" i="2"/>
  <c r="F175" i="2"/>
  <c r="E175" i="2"/>
  <c r="I158" i="2"/>
  <c r="H158" i="2"/>
  <c r="G158" i="2"/>
  <c r="F158" i="2"/>
  <c r="E158" i="2"/>
  <c r="I149" i="2"/>
  <c r="H149" i="2"/>
  <c r="G149" i="2"/>
  <c r="F149" i="2"/>
  <c r="E149" i="2"/>
  <c r="I139" i="2"/>
  <c r="H139" i="2"/>
  <c r="G139" i="2"/>
  <c r="F139" i="2"/>
  <c r="E139" i="2"/>
  <c r="I129" i="2"/>
  <c r="H129" i="2"/>
  <c r="G129" i="2"/>
  <c r="F129" i="2"/>
  <c r="E129" i="2"/>
  <c r="I121" i="2"/>
  <c r="H121" i="2"/>
  <c r="G121" i="2"/>
  <c r="F121" i="2"/>
  <c r="E121" i="2"/>
  <c r="I112" i="2"/>
  <c r="H112" i="2"/>
  <c r="G112" i="2"/>
  <c r="F112" i="2"/>
  <c r="E112" i="2"/>
  <c r="I102" i="2"/>
  <c r="H102" i="2"/>
  <c r="G102" i="2"/>
  <c r="F102" i="2"/>
  <c r="E102" i="2"/>
  <c r="I93" i="2"/>
  <c r="H93" i="2"/>
  <c r="G93" i="2"/>
  <c r="F93" i="2"/>
  <c r="E93" i="2"/>
  <c r="I84" i="2"/>
  <c r="H84" i="2"/>
  <c r="G84" i="2"/>
  <c r="F84" i="2"/>
  <c r="E84" i="2"/>
  <c r="I74" i="2"/>
  <c r="H74" i="2"/>
  <c r="G74" i="2"/>
  <c r="F74" i="2"/>
  <c r="E74" i="2"/>
  <c r="I64" i="2"/>
  <c r="H64" i="2"/>
  <c r="G64" i="2"/>
  <c r="F64" i="2"/>
  <c r="E64" i="2"/>
  <c r="I55" i="2"/>
  <c r="H55" i="2"/>
  <c r="G55" i="2"/>
  <c r="F55" i="2"/>
  <c r="E55" i="2"/>
  <c r="I47" i="2"/>
  <c r="H47" i="2"/>
  <c r="G47" i="2"/>
  <c r="F47" i="2"/>
  <c r="E47" i="2"/>
  <c r="I37" i="2"/>
  <c r="H37" i="2"/>
  <c r="G37" i="2"/>
  <c r="F37" i="2"/>
  <c r="E37" i="2"/>
  <c r="I27" i="2"/>
  <c r="H27" i="2"/>
  <c r="G27" i="2"/>
  <c r="F27" i="2"/>
  <c r="E27" i="2"/>
  <c r="I290" i="1"/>
  <c r="I280" i="1"/>
  <c r="I252" i="1"/>
  <c r="I242" i="1"/>
  <c r="I232" i="1"/>
  <c r="I223" i="1"/>
  <c r="I213" i="1"/>
  <c r="I203" i="1"/>
  <c r="I195" i="1"/>
  <c r="I185" i="1"/>
  <c r="I176" i="1"/>
  <c r="I166" i="1"/>
  <c r="I158" i="1"/>
  <c r="I149" i="1"/>
  <c r="I139" i="1"/>
  <c r="I129" i="1"/>
  <c r="I112" i="1"/>
  <c r="I121" i="1"/>
  <c r="I102" i="1"/>
  <c r="I93" i="1"/>
  <c r="I84" i="1"/>
  <c r="I74" i="1"/>
  <c r="I64" i="1"/>
  <c r="I55" i="1"/>
  <c r="H290" i="1"/>
  <c r="G290" i="1"/>
  <c r="F290" i="1"/>
  <c r="E290" i="1"/>
  <c r="I272" i="1"/>
  <c r="H272" i="1"/>
  <c r="G272" i="1"/>
  <c r="F272" i="1"/>
  <c r="E272" i="1"/>
  <c r="I262" i="1"/>
  <c r="H262" i="1"/>
  <c r="G262" i="1"/>
  <c r="F262" i="1"/>
  <c r="E262" i="1"/>
  <c r="H232" i="1"/>
  <c r="G232" i="1"/>
  <c r="F232" i="1"/>
  <c r="E232" i="1"/>
  <c r="H252" i="1"/>
  <c r="G252" i="1"/>
  <c r="F252" i="1"/>
  <c r="E252" i="1"/>
  <c r="H213" i="1"/>
  <c r="G213" i="1"/>
  <c r="F213" i="1"/>
  <c r="E213" i="1"/>
  <c r="H195" i="1"/>
  <c r="G195" i="1"/>
  <c r="F195" i="1"/>
  <c r="E195" i="1"/>
  <c r="H176" i="1"/>
  <c r="G176" i="1"/>
  <c r="F176" i="1"/>
  <c r="E176" i="1"/>
  <c r="H158" i="1"/>
  <c r="G158" i="1"/>
  <c r="F158" i="1"/>
  <c r="E158" i="1"/>
  <c r="H139" i="1"/>
  <c r="G139" i="1"/>
  <c r="F139" i="1"/>
  <c r="E139" i="1"/>
  <c r="H121" i="1"/>
  <c r="G121" i="1"/>
  <c r="F121" i="1"/>
  <c r="E121" i="1"/>
  <c r="H102" i="1"/>
  <c r="G102" i="1"/>
  <c r="F102" i="1"/>
  <c r="E102" i="1"/>
  <c r="H64" i="1"/>
  <c r="G64" i="1"/>
  <c r="F64" i="1"/>
  <c r="E64" i="1"/>
  <c r="I47" i="1"/>
  <c r="H47" i="1"/>
  <c r="G47" i="1"/>
  <c r="F47" i="1"/>
  <c r="E47" i="1"/>
  <c r="I27" i="1"/>
  <c r="H27" i="1"/>
  <c r="G27" i="1"/>
  <c r="F27" i="1"/>
  <c r="E27" i="1"/>
  <c r="H280" i="1"/>
  <c r="G280" i="1"/>
  <c r="F280" i="1"/>
  <c r="E280" i="1"/>
  <c r="H242" i="1"/>
  <c r="G242" i="1"/>
  <c r="F242" i="1"/>
  <c r="E242" i="1"/>
  <c r="H223" i="1"/>
  <c r="G223" i="1"/>
  <c r="F223" i="1"/>
  <c r="E223" i="1"/>
  <c r="H203" i="1"/>
  <c r="G203" i="1"/>
  <c r="F203" i="1"/>
  <c r="E203" i="1"/>
  <c r="H185" i="1"/>
  <c r="G185" i="1"/>
  <c r="F185" i="1"/>
  <c r="E185" i="1"/>
  <c r="H166" i="1"/>
  <c r="G166" i="1"/>
  <c r="F166" i="1"/>
  <c r="E166" i="1"/>
  <c r="H149" i="1"/>
  <c r="G149" i="1"/>
  <c r="F149" i="1"/>
  <c r="E149" i="1"/>
  <c r="H129" i="1"/>
  <c r="G129" i="1"/>
  <c r="F129" i="1"/>
  <c r="E129" i="1"/>
  <c r="H112" i="1"/>
  <c r="G112" i="1"/>
  <c r="F112" i="1"/>
  <c r="E93" i="1"/>
  <c r="H84" i="1"/>
  <c r="G84" i="1"/>
  <c r="F84" i="1"/>
  <c r="E84" i="1"/>
  <c r="H93" i="1"/>
  <c r="G93" i="1"/>
  <c r="F93" i="1"/>
  <c r="H74" i="1"/>
  <c r="G74" i="1"/>
  <c r="F74" i="1"/>
  <c r="E74" i="1"/>
  <c r="H55" i="1"/>
  <c r="G55" i="1"/>
  <c r="F55" i="1"/>
  <c r="E55" i="1"/>
  <c r="I17" i="1"/>
  <c r="H17" i="1"/>
  <c r="G17" i="1"/>
  <c r="F17" i="1"/>
  <c r="E17" i="1"/>
  <c r="E177" i="1" l="1"/>
  <c r="F233" i="1"/>
  <c r="F65" i="1"/>
  <c r="E214" i="1"/>
  <c r="E140" i="1"/>
  <c r="G140" i="1"/>
  <c r="G177" i="1"/>
  <c r="G214" i="1"/>
  <c r="G233" i="1"/>
  <c r="H233" i="1"/>
  <c r="E233" i="1"/>
  <c r="E103" i="1"/>
  <c r="H85" i="1"/>
  <c r="E291" i="1"/>
  <c r="G103" i="1"/>
  <c r="H291" i="1"/>
  <c r="G28" i="2"/>
  <c r="E48" i="2"/>
  <c r="I48" i="2"/>
  <c r="G65" i="2"/>
  <c r="E122" i="2"/>
  <c r="G140" i="2"/>
  <c r="E159" i="2"/>
  <c r="G176" i="2"/>
  <c r="E195" i="2"/>
  <c r="G213" i="2"/>
  <c r="G251" i="2"/>
  <c r="F271" i="2"/>
  <c r="H271" i="2"/>
  <c r="I65" i="2"/>
  <c r="G85" i="2"/>
  <c r="I103" i="2"/>
  <c r="I176" i="2"/>
  <c r="I213" i="2"/>
  <c r="G232" i="2"/>
  <c r="G271" i="2"/>
  <c r="E289" i="2"/>
  <c r="I289" i="2"/>
  <c r="H253" i="1"/>
  <c r="I251" i="2"/>
  <c r="I85" i="1"/>
  <c r="I159" i="1"/>
  <c r="I196" i="1"/>
  <c r="I233" i="1"/>
  <c r="I291" i="1"/>
  <c r="H28" i="2"/>
  <c r="F48" i="2"/>
  <c r="H103" i="2"/>
  <c r="H140" i="2"/>
  <c r="F159" i="2"/>
  <c r="H176" i="2"/>
  <c r="F195" i="2"/>
  <c r="H213" i="2"/>
  <c r="H251" i="2"/>
  <c r="F85" i="1"/>
  <c r="F291" i="1"/>
  <c r="E28" i="2"/>
  <c r="I28" i="2"/>
  <c r="G48" i="2"/>
  <c r="E65" i="2"/>
  <c r="E103" i="2"/>
  <c r="G122" i="2"/>
  <c r="E140" i="2"/>
  <c r="G159" i="2"/>
  <c r="E176" i="2"/>
  <c r="G195" i="2"/>
  <c r="E213" i="2"/>
  <c r="E251" i="2"/>
  <c r="G85" i="1"/>
  <c r="G291" i="1"/>
  <c r="I103" i="1"/>
  <c r="I140" i="1"/>
  <c r="I177" i="1"/>
  <c r="I214" i="1"/>
  <c r="I253" i="1"/>
  <c r="F28" i="2"/>
  <c r="I85" i="2"/>
  <c r="G103" i="2"/>
  <c r="F103" i="2"/>
  <c r="I122" i="2"/>
  <c r="I159" i="2"/>
  <c r="H159" i="2"/>
  <c r="F176" i="2"/>
  <c r="I195" i="2"/>
  <c r="H195" i="2"/>
  <c r="F213" i="2"/>
  <c r="E232" i="2"/>
  <c r="I232" i="2"/>
  <c r="F251" i="2"/>
  <c r="I271" i="2"/>
  <c r="G289" i="2"/>
  <c r="E85" i="1"/>
  <c r="H289" i="2"/>
  <c r="F289" i="2"/>
  <c r="H122" i="2"/>
  <c r="F122" i="2"/>
  <c r="F85" i="2"/>
  <c r="H85" i="2"/>
  <c r="H48" i="2"/>
  <c r="F65" i="2"/>
  <c r="H65" i="2"/>
  <c r="E271" i="2"/>
  <c r="H232" i="2"/>
  <c r="F232" i="2"/>
  <c r="E85" i="2"/>
  <c r="I140" i="2"/>
  <c r="F140" i="2"/>
  <c r="E28" i="1"/>
  <c r="F273" i="1"/>
  <c r="H273" i="1"/>
  <c r="I122" i="1"/>
  <c r="H48" i="1"/>
  <c r="E122" i="1"/>
  <c r="G122" i="1"/>
  <c r="E159" i="1"/>
  <c r="G159" i="1"/>
  <c r="E196" i="1"/>
  <c r="G196" i="1"/>
  <c r="G28" i="1"/>
  <c r="I28" i="1"/>
  <c r="F48" i="1"/>
  <c r="G48" i="1"/>
  <c r="F103" i="1"/>
  <c r="H103" i="1"/>
  <c r="F159" i="1"/>
  <c r="H159" i="1"/>
  <c r="F177" i="1"/>
  <c r="H177" i="1"/>
  <c r="E273" i="1"/>
  <c r="G273" i="1"/>
  <c r="I273" i="1"/>
  <c r="F28" i="1"/>
  <c r="H28" i="1"/>
  <c r="E48" i="1"/>
  <c r="I48" i="1"/>
  <c r="E65" i="1"/>
  <c r="G65" i="1"/>
  <c r="F122" i="1"/>
  <c r="H122" i="1"/>
  <c r="F140" i="1"/>
  <c r="H140" i="1"/>
  <c r="F196" i="1"/>
  <c r="H196" i="1"/>
  <c r="F214" i="1"/>
  <c r="H214" i="1"/>
  <c r="H65" i="1"/>
  <c r="E253" i="1"/>
  <c r="G253" i="1"/>
  <c r="F253" i="1"/>
  <c r="I65" i="1"/>
  <c r="F293" i="1" l="1"/>
  <c r="E293" i="1"/>
  <c r="G293" i="1"/>
  <c r="I293" i="1"/>
  <c r="H293" i="1"/>
</calcChain>
</file>

<file path=xl/sharedStrings.xml><?xml version="1.0" encoding="utf-8"?>
<sst xmlns="http://schemas.openxmlformats.org/spreadsheetml/2006/main" count="974" uniqueCount="193">
  <si>
    <t>Согласованно</t>
  </si>
  <si>
    <t>Масса</t>
  </si>
  <si>
    <t>Б</t>
  </si>
  <si>
    <t>Ж</t>
  </si>
  <si>
    <t>У</t>
  </si>
  <si>
    <t>Пищевые вещества</t>
  </si>
  <si>
    <t>порции, г</t>
  </si>
  <si>
    <t>Чай с  сахаром</t>
  </si>
  <si>
    <t>Хлеб пшеничный</t>
  </si>
  <si>
    <t>Хлеб ржаной</t>
  </si>
  <si>
    <t>Кофейный напиток с молоком</t>
  </si>
  <si>
    <t>Макароны отварные с маслом</t>
  </si>
  <si>
    <t>Энерг.</t>
  </si>
  <si>
    <t>Чай с  лимоном</t>
  </si>
  <si>
    <t>Фрукты  св. (по сезону)</t>
  </si>
  <si>
    <t>Котлеты рубленные из птицы</t>
  </si>
  <si>
    <t>Какао с молоком</t>
  </si>
  <si>
    <t>Каша вязк. молочная из хлопьев овс. с /с</t>
  </si>
  <si>
    <t>Компот из смеси сухофруктов</t>
  </si>
  <si>
    <t>Щи из свежей капусты со сметаной</t>
  </si>
  <si>
    <t>Суп картофельный с клёцками</t>
  </si>
  <si>
    <t>Омлет натуральный</t>
  </si>
  <si>
    <t>Суп молочный с макаронными изделиями</t>
  </si>
  <si>
    <t>Каша вязкая молочная из риса и пшена с сахаром</t>
  </si>
  <si>
    <t>Шницель из говядины говядины</t>
  </si>
  <si>
    <t>Компот из свежих плодов (по сезону)</t>
  </si>
  <si>
    <t>Компот из свежих плодов ( по сезону)</t>
  </si>
  <si>
    <t>Суп  картофельный рисовой крупой</t>
  </si>
  <si>
    <t xml:space="preserve">Биточки  рыбные(минтай) </t>
  </si>
  <si>
    <t>Наименование блюда</t>
  </si>
  <si>
    <t>Приём пищи</t>
  </si>
  <si>
    <t>№ рецептуры</t>
  </si>
  <si>
    <t>Итого за завтрак</t>
  </si>
  <si>
    <t>Неделя 1. День 1</t>
  </si>
  <si>
    <t>ЗАВТРАК</t>
  </si>
  <si>
    <t>ОБЕД</t>
  </si>
  <si>
    <t>Итого за обед</t>
  </si>
  <si>
    <t>Неделя 1. День 2</t>
  </si>
  <si>
    <t>Неделя 1. День 3</t>
  </si>
  <si>
    <t>Неделя 1. День 4</t>
  </si>
  <si>
    <t>Неделя 1. День 5</t>
  </si>
  <si>
    <t>Суп картофельный с бобовыми</t>
  </si>
  <si>
    <t>Итого за день</t>
  </si>
  <si>
    <t>Среднее значение за период</t>
  </si>
  <si>
    <t>Каша молочная гречневая с сахаром</t>
  </si>
  <si>
    <t>Котлеты рубленные из   птицы</t>
  </si>
  <si>
    <t>Каша молочная рисовая с сахаром</t>
  </si>
  <si>
    <t>УТВЕРЖДАЮ:</t>
  </si>
  <si>
    <t>Неделя 2. День 6</t>
  </si>
  <si>
    <t>Неделя 2 . День 7</t>
  </si>
  <si>
    <t>Неделя 2 . День 8</t>
  </si>
  <si>
    <t>Неделя 2 . День 9</t>
  </si>
  <si>
    <t>Неделя 2 . День 10</t>
  </si>
  <si>
    <t>Неделя 3 . День 11</t>
  </si>
  <si>
    <t>Неделя 3 . День 12</t>
  </si>
  <si>
    <t>Неделя 3 . День 13</t>
  </si>
  <si>
    <t>Неделя 3 . День 14</t>
  </si>
  <si>
    <t>Неделя 3 . День 15</t>
  </si>
  <si>
    <t>ценн.(ккал)</t>
  </si>
  <si>
    <t>ГОСТ</t>
  </si>
  <si>
    <t>Шоколад</t>
  </si>
  <si>
    <t>Булочка сдобная с джемом пром производства (1 шт в инд упаковке)</t>
  </si>
  <si>
    <t>ТУ</t>
  </si>
  <si>
    <t>Печенье (1 шт в инд упаковке)</t>
  </si>
  <si>
    <t>Кисель из сока фруктового</t>
  </si>
  <si>
    <t>Икра кабачковая (промышленного производства)</t>
  </si>
  <si>
    <t>Печенье (1шт в индивидуальной упаковке)</t>
  </si>
  <si>
    <t>Печенье  (1 шт в инд упаковке)</t>
  </si>
  <si>
    <t>Борщ с капустой и картофелем со сметаной</t>
  </si>
  <si>
    <t>Каша вязк. молочная из хлопьев овс. с сахаром</t>
  </si>
  <si>
    <t>200/20</t>
  </si>
  <si>
    <t xml:space="preserve"> №223 сб. 2017г.</t>
  </si>
  <si>
    <t>Выход</t>
  </si>
  <si>
    <t xml:space="preserve">Запеканка из творога с молоком сгущенным                       </t>
  </si>
  <si>
    <t>180/20</t>
  </si>
  <si>
    <t>1 шт</t>
  </si>
  <si>
    <t>Огурец свежий (порционно)</t>
  </si>
  <si>
    <t>200/5</t>
  </si>
  <si>
    <t>150/5</t>
  </si>
  <si>
    <t xml:space="preserve">№14 сб. 2017г.  </t>
  </si>
  <si>
    <t>№15 сб. 2017г.</t>
  </si>
  <si>
    <t>200/10</t>
  </si>
  <si>
    <t>Помидор свежий (порционно)</t>
  </si>
  <si>
    <t>Каша вязкая молочная из пшеничной крупы с сахаром</t>
  </si>
  <si>
    <t>90/150</t>
  </si>
  <si>
    <t xml:space="preserve">Рагу из птицы </t>
  </si>
  <si>
    <t>90/50</t>
  </si>
  <si>
    <t xml:space="preserve">Тефтели рыбные(минтай) с соусом томатным </t>
  </si>
  <si>
    <t>280/10</t>
  </si>
  <si>
    <t>Рагу из птицы</t>
  </si>
  <si>
    <t>Помидор свежий (порцинно)</t>
  </si>
  <si>
    <t>90/60</t>
  </si>
  <si>
    <t xml:space="preserve">Тефтели из говядины 1-й вариант </t>
  </si>
  <si>
    <t>Сок фруктовый в ассортименте</t>
  </si>
  <si>
    <t>12-18 лет</t>
  </si>
  <si>
    <t>250/5</t>
  </si>
  <si>
    <t>180/5</t>
  </si>
  <si>
    <t>100/180</t>
  </si>
  <si>
    <t>100/80</t>
  </si>
  <si>
    <t>1 вариант - Картофель отварной                                                              2 вариант -  Картофельное пюре *</t>
  </si>
  <si>
    <t xml:space="preserve">* - 1 вариант - Картофель отварной    Применяется при отсутствии на пищеблоке протирочной машины                                                        </t>
  </si>
  <si>
    <t xml:space="preserve">       2 вариан -  Картофельное пюре    Применяется при наличии на пищеблоке протирочной машины           </t>
  </si>
  <si>
    <t>Сборник рецептур блюд и кулинарных изделий для ДОО и дет оздоровительных учреждений  Перьмь 2012г. Под ред. А.Я. Перевалов</t>
  </si>
  <si>
    <t>При составлении использовались:</t>
  </si>
  <si>
    <t>Сборник рецептур блюд и кулинарных изделий дляпитания школьников Дели принт г. Москва 2017 г. Под ред М.П. Могильный</t>
  </si>
  <si>
    <t>200/10/7</t>
  </si>
  <si>
    <t>№223 Сб. 2017г.</t>
  </si>
  <si>
    <t>№377 Сб.2017г.</t>
  </si>
  <si>
    <t>Суп из овощей с горошком зелёным конс. Со сметаной</t>
  </si>
  <si>
    <t>№99 Сб. 2017г.</t>
  </si>
  <si>
    <t>№295 Сб. 2017г.</t>
  </si>
  <si>
    <t>№302 Сб. 2017г.</t>
  </si>
  <si>
    <t>Каша рассыпчатая пшеничная с маслом</t>
  </si>
  <si>
    <t>Хлеб ржано-пшеничный</t>
  </si>
  <si>
    <t>№173 Сб. 2017 г.</t>
  </si>
  <si>
    <t>№379 Сб. 2017г.</t>
  </si>
  <si>
    <t>№338 Сб. 2017г.</t>
  </si>
  <si>
    <t>№71 Сб. 2017 г.</t>
  </si>
  <si>
    <t>Рассольник ленинградский со сметаной</t>
  </si>
  <si>
    <t>№96 Сб. 2017 г.</t>
  </si>
  <si>
    <t>№268 Сб. 2017 г.</t>
  </si>
  <si>
    <t>№309 Сб.2017 г.</t>
  </si>
  <si>
    <t>№342 Сб. 2017г.</t>
  </si>
  <si>
    <t>№71 Сб.2017г.</t>
  </si>
  <si>
    <t>№174 Сб. 2017г.</t>
  </si>
  <si>
    <t>№376 Сб. 2017г.</t>
  </si>
  <si>
    <t>№289 Сб. 2017г.</t>
  </si>
  <si>
    <t>№349 Сб. 2017</t>
  </si>
  <si>
    <t>№338Сб. 2017г.</t>
  </si>
  <si>
    <t>№382 Сб. 2017г.</t>
  </si>
  <si>
    <t>Борщ из свеж. кап. с картоф.со сметаной</t>
  </si>
  <si>
    <t>№82 Сб. 2017г.</t>
  </si>
  <si>
    <t>№239 Сб. 2017 г.</t>
  </si>
  <si>
    <t>1 вариант - Картофель отварной    с маслом                                                          2 вариант -  Картофельное пюре * с маслом</t>
  </si>
  <si>
    <t>№359 сб. 2017</t>
  </si>
  <si>
    <t>№210 Сб. 2017 г.</t>
  </si>
  <si>
    <t>№377 Сб. 2017 г.</t>
  </si>
  <si>
    <t>№102 Сб. 2017 г.</t>
  </si>
  <si>
    <t>Плов из птицы</t>
  </si>
  <si>
    <t>№291 Сб. 2017</t>
  </si>
  <si>
    <t>Суп молочный  с макаронными изделиями</t>
  </si>
  <si>
    <t>№120 Сб. 2017</t>
  </si>
  <si>
    <t>№338 Сб.2017г.</t>
  </si>
  <si>
    <t>№101 Сб. 2017г.</t>
  </si>
  <si>
    <t>№284 Сб. 2017г.</t>
  </si>
  <si>
    <t>№183 Сб. 2017г.</t>
  </si>
  <si>
    <t>№88 Сб. 2017г.</t>
  </si>
  <si>
    <t>№295 Сб. 2017 г.</t>
  </si>
  <si>
    <t>№389 сб. 2017г.</t>
  </si>
  <si>
    <t>№173 Сб. 2017г.</t>
  </si>
  <si>
    <t xml:space="preserve">Масло сливочное 72,5%  (порциями)                                </t>
  </si>
  <si>
    <t xml:space="preserve">Масло сливочное 72,5% (порциями)                                </t>
  </si>
  <si>
    <t>6-11 лет</t>
  </si>
  <si>
    <t>Каша рассыпчатая гречневая с маслом</t>
  </si>
  <si>
    <t>№350 сб. 2017г.</t>
  </si>
  <si>
    <t>№211 сб. 2017г.</t>
  </si>
  <si>
    <t>№102 Сб. 2017г.</t>
  </si>
  <si>
    <t>№234 Сб.2017г.</t>
  </si>
  <si>
    <t>№108 Сб. 2017г.</t>
  </si>
  <si>
    <t>№278 Сб. 2017г.</t>
  </si>
  <si>
    <t>№302 Сб 2017г.</t>
  </si>
  <si>
    <t>Хлеб ржанопшеничный</t>
  </si>
  <si>
    <t>200\20</t>
  </si>
  <si>
    <t>100\50</t>
  </si>
  <si>
    <t>90/160</t>
  </si>
  <si>
    <t>Рис отварной с маслом</t>
  </si>
  <si>
    <t xml:space="preserve">Кисель из  сока фрутового            </t>
  </si>
  <si>
    <t>Кнели из птицы</t>
  </si>
  <si>
    <t>№301 Сб. 2017г.</t>
  </si>
  <si>
    <t>Суп рисовый с томатом</t>
  </si>
  <si>
    <t>№116 Сб. 2017г.</t>
  </si>
  <si>
    <t xml:space="preserve">Кисель из  сока фруктового       </t>
  </si>
  <si>
    <t>№310 №312 Сб. 2017 г.</t>
  </si>
  <si>
    <t>№304 Сб. 2017г.</t>
  </si>
  <si>
    <t>№310№312 Сб. 2017г.</t>
  </si>
  <si>
    <t>Омлет с сыром 10/170</t>
  </si>
  <si>
    <t>№310№312Сб. 2017г.</t>
  </si>
  <si>
    <t>№310№312 Сб. 2017 г.</t>
  </si>
  <si>
    <t xml:space="preserve">Сыр (порциями)                    </t>
  </si>
  <si>
    <t xml:space="preserve">Сыр  (порциями)                    </t>
  </si>
  <si>
    <t>Запеканка картофельная с мясом  70/210/10</t>
  </si>
  <si>
    <t>100/190</t>
  </si>
  <si>
    <t xml:space="preserve">Сыр(порциями)                    </t>
  </si>
  <si>
    <t>Омлет с сыром 10/190</t>
  </si>
  <si>
    <t>№310 №312 Сб. 2017г.</t>
  </si>
  <si>
    <t>№301Сб. 2017г.</t>
  </si>
  <si>
    <t>№312№310 Сб. 2017г.</t>
  </si>
  <si>
    <t xml:space="preserve">Примерное 15-дневное меню рационов питания (завтрак, обед) для обеспечения питания детей и подростков в пришкольном летнем оздоровительном лагере с дневным пребыванием  для детей и подростков возрастных групп 7- 12 лет города -курорта Кисловодска 2025 года (лето).  </t>
  </si>
  <si>
    <t>Стоимость завтрака</t>
  </si>
  <si>
    <t>Стоимость обеда</t>
  </si>
  <si>
    <t>Стоимость завтрак</t>
  </si>
  <si>
    <t xml:space="preserve">15-дневное меню рационов питания (завтрак, обед) для обеспечения питания детей и подростков в пришкольном летнем оздоровительном лагере с дневным пребыванием  для детей и подростков возрастных групп 12- 17 лет города -курорта Кисловодска 2025 года (лето).  </t>
  </si>
  <si>
    <t>2 поток (лето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</si>
</sst>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9" fillId="3" borderId="0">
      <alignment horizontal="left" vertical="top"/>
    </xf>
    <xf numFmtId="0" fontId="9" fillId="3" borderId="0">
      <alignment horizontal="left" vertical="top"/>
    </xf>
  </cellStyleXfs>
  <cellXfs count="235">
    <xf numFmtId="0" fontId="0" fillId="0" borderId="0" xfId="0"/>
    <xf numFmtId="0" fontId="0" fillId="0" borderId="0" xfId="0" applyBorder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5" fillId="0" borderId="0" xfId="0" applyFo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2" borderId="15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32" xfId="0" applyFont="1" applyFill="1" applyBorder="1"/>
    <xf numFmtId="0" fontId="8" fillId="2" borderId="1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wrapText="1"/>
    </xf>
    <xf numFmtId="0" fontId="8" fillId="2" borderId="47" xfId="0" applyFont="1" applyFill="1" applyBorder="1" applyAlignment="1">
      <alignment horizontal="center" vertical="center"/>
    </xf>
    <xf numFmtId="0" fontId="6" fillId="2" borderId="33" xfId="0" applyFont="1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wrapText="1"/>
    </xf>
    <xf numFmtId="0" fontId="6" fillId="2" borderId="33" xfId="0" applyFont="1" applyFill="1" applyBorder="1" applyAlignment="1">
      <alignment wrapText="1"/>
    </xf>
    <xf numFmtId="0" fontId="8" fillId="2" borderId="32" xfId="0" applyFont="1" applyFill="1" applyBorder="1" applyAlignment="1">
      <alignment vertical="center" wrapText="1"/>
    </xf>
    <xf numFmtId="0" fontId="8" fillId="2" borderId="15" xfId="0" applyNumberFormat="1" applyFont="1" applyFill="1" applyBorder="1" applyAlignment="1">
      <alignment horizontal="center" vertical="center"/>
    </xf>
    <xf numFmtId="0" fontId="6" fillId="2" borderId="31" xfId="0" applyFont="1" applyFill="1" applyBorder="1"/>
    <xf numFmtId="0" fontId="7" fillId="2" borderId="3" xfId="0" applyFont="1" applyFill="1" applyBorder="1" applyAlignment="1"/>
    <xf numFmtId="0" fontId="8" fillId="2" borderId="1" xfId="0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wrapText="1"/>
    </xf>
    <xf numFmtId="0" fontId="8" fillId="2" borderId="33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left" wrapText="1"/>
    </xf>
    <xf numFmtId="0" fontId="6" fillId="2" borderId="32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wrapText="1"/>
    </xf>
    <xf numFmtId="0" fontId="6" fillId="2" borderId="39" xfId="0" applyFont="1" applyFill="1" applyBorder="1"/>
    <xf numFmtId="0" fontId="8" fillId="2" borderId="32" xfId="0" applyFont="1" applyFill="1" applyBorder="1" applyAlignment="1"/>
    <xf numFmtId="0" fontId="8" fillId="2" borderId="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wrapText="1"/>
    </xf>
    <xf numFmtId="2" fontId="8" fillId="2" borderId="38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center" vertical="center"/>
    </xf>
    <xf numFmtId="2" fontId="8" fillId="2" borderId="34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10" fillId="2" borderId="5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2" borderId="34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6" fillId="2" borderId="42" xfId="0" applyFont="1" applyFill="1" applyBorder="1"/>
    <xf numFmtId="0" fontId="6" fillId="2" borderId="1" xfId="0" applyFont="1" applyFill="1" applyBorder="1"/>
    <xf numFmtId="0" fontId="6" fillId="2" borderId="60" xfId="0" applyFont="1" applyFill="1" applyBorder="1"/>
    <xf numFmtId="0" fontId="8" fillId="2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9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/>
    <xf numFmtId="0" fontId="0" fillId="0" borderId="46" xfId="0" applyBorder="1" applyAlignme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14" fontId="1" fillId="2" borderId="53" xfId="0" applyNumberFormat="1" applyFont="1" applyFill="1" applyBorder="1" applyAlignment="1">
      <alignment horizontal="center" vertical="center" wrapText="1"/>
    </xf>
    <xf numFmtId="14" fontId="7" fillId="2" borderId="43" xfId="0" applyNumberFormat="1" applyFont="1" applyFill="1" applyBorder="1" applyAlignment="1">
      <alignment horizontal="center" vertical="center" wrapText="1"/>
    </xf>
    <xf numFmtId="14" fontId="7" fillId="2" borderId="36" xfId="0" applyNumberFormat="1" applyFont="1" applyFill="1" applyBorder="1" applyAlignment="1">
      <alignment horizontal="center" vertical="center" wrapText="1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36" xfId="0" applyNumberFormat="1" applyFont="1" applyFill="1" applyBorder="1" applyAlignment="1">
      <alignment horizontal="center"/>
    </xf>
    <xf numFmtId="14" fontId="7" fillId="2" borderId="3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S0" xfId="1"/>
    <cellStyle name="S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7"/>
  <sheetViews>
    <sheetView topLeftCell="A155" zoomScaleNormal="100" workbookViewId="0">
      <selection activeCell="J186" sqref="J186"/>
    </sheetView>
  </sheetViews>
  <sheetFormatPr defaultRowHeight="15" x14ac:dyDescent="0.25"/>
  <cols>
    <col min="1" max="1" width="9.140625" style="120" customWidth="1"/>
    <col min="2" max="2" width="12.85546875" style="120" customWidth="1"/>
    <col min="3" max="3" width="37.7109375" customWidth="1"/>
    <col min="4" max="4" width="8.85546875" style="78" customWidth="1"/>
    <col min="5" max="7" width="9.7109375" customWidth="1"/>
    <col min="8" max="8" width="7.42578125" customWidth="1"/>
    <col min="9" max="9" width="12.42578125" customWidth="1"/>
    <col min="10" max="10" width="17.85546875" customWidth="1"/>
  </cols>
  <sheetData>
    <row r="1" spans="1:10" s="7" customFormat="1" ht="82.5" customHeight="1" x14ac:dyDescent="0.25">
      <c r="A1" s="211" t="s">
        <v>47</v>
      </c>
      <c r="B1" s="212"/>
      <c r="D1" s="76"/>
      <c r="E1" s="10"/>
      <c r="F1" s="10"/>
      <c r="G1" s="6"/>
      <c r="I1" s="182" t="s">
        <v>0</v>
      </c>
      <c r="J1" s="182"/>
    </row>
    <row r="2" spans="1:10" s="7" customFormat="1" x14ac:dyDescent="0.25">
      <c r="A2" s="112"/>
      <c r="B2" s="112"/>
      <c r="C2" s="8"/>
      <c r="D2" s="76"/>
      <c r="E2" s="11"/>
      <c r="F2" s="11"/>
      <c r="G2" s="6"/>
      <c r="H2" s="9"/>
      <c r="I2" s="182"/>
      <c r="J2" s="182"/>
    </row>
    <row r="3" spans="1:10" s="7" customFormat="1" ht="12" customHeight="1" x14ac:dyDescent="0.25">
      <c r="A3" s="112"/>
      <c r="B3" s="112"/>
      <c r="C3" s="8"/>
      <c r="D3" s="76"/>
      <c r="E3" s="6"/>
      <c r="F3" s="6"/>
      <c r="G3" s="6"/>
      <c r="H3" s="9"/>
      <c r="I3" s="182"/>
      <c r="J3" s="182"/>
    </row>
    <row r="4" spans="1:10" s="7" customFormat="1" ht="9" hidden="1" customHeight="1" x14ac:dyDescent="0.25">
      <c r="A4" s="112"/>
      <c r="B4" s="113"/>
      <c r="D4" s="76"/>
      <c r="E4" s="6"/>
      <c r="F4" s="6"/>
      <c r="G4" s="6"/>
      <c r="H4" s="9"/>
      <c r="I4" s="182"/>
      <c r="J4" s="182"/>
    </row>
    <row r="5" spans="1:10" s="7" customFormat="1" ht="0.75" customHeight="1" x14ac:dyDescent="0.25">
      <c r="A5" s="208" t="s">
        <v>187</v>
      </c>
      <c r="B5" s="209"/>
      <c r="C5" s="209"/>
      <c r="D5" s="209"/>
      <c r="E5" s="209"/>
      <c r="F5" s="209"/>
      <c r="G5" s="209"/>
      <c r="H5" s="209"/>
      <c r="I5" s="209"/>
      <c r="J5" s="209"/>
    </row>
    <row r="6" spans="1:10" s="7" customFormat="1" ht="53.25" hidden="1" customHeight="1" x14ac:dyDescent="0.25">
      <c r="A6" s="209"/>
      <c r="B6" s="209"/>
      <c r="C6" s="209"/>
      <c r="D6" s="209"/>
      <c r="E6" s="209"/>
      <c r="F6" s="209"/>
      <c r="G6" s="209"/>
      <c r="H6" s="209"/>
      <c r="I6" s="209"/>
      <c r="J6" s="209"/>
    </row>
    <row r="7" spans="1:10" s="7" customFormat="1" ht="1.5" customHeight="1" x14ac:dyDescent="0.25">
      <c r="A7" s="209"/>
      <c r="B7" s="209"/>
      <c r="C7" s="209"/>
      <c r="D7" s="209"/>
      <c r="E7" s="209"/>
      <c r="F7" s="209"/>
      <c r="G7" s="209"/>
      <c r="H7" s="209"/>
      <c r="I7" s="209"/>
      <c r="J7" s="209"/>
    </row>
    <row r="8" spans="1:10" ht="54.75" customHeight="1" thickBot="1" x14ac:dyDescent="0.3">
      <c r="A8" s="210"/>
      <c r="B8" s="210"/>
      <c r="C8" s="210"/>
      <c r="D8" s="210"/>
      <c r="E8" s="210"/>
      <c r="F8" s="210"/>
      <c r="G8" s="210"/>
      <c r="H8" s="210"/>
      <c r="I8" s="210"/>
      <c r="J8" s="210"/>
    </row>
    <row r="9" spans="1:10" x14ac:dyDescent="0.25">
      <c r="A9" s="197" t="s">
        <v>30</v>
      </c>
      <c r="B9" s="198"/>
      <c r="C9" s="195" t="s">
        <v>29</v>
      </c>
      <c r="D9" s="89" t="s">
        <v>72</v>
      </c>
      <c r="E9" s="2" t="s">
        <v>1</v>
      </c>
      <c r="F9" s="205" t="s">
        <v>5</v>
      </c>
      <c r="G9" s="206"/>
      <c r="H9" s="206"/>
      <c r="I9" s="71" t="s">
        <v>12</v>
      </c>
      <c r="J9" s="201" t="s">
        <v>31</v>
      </c>
    </row>
    <row r="10" spans="1:10" ht="15.75" thickBot="1" x14ac:dyDescent="0.3">
      <c r="A10" s="199"/>
      <c r="B10" s="200"/>
      <c r="C10" s="196"/>
      <c r="D10" s="90" t="s">
        <v>152</v>
      </c>
      <c r="E10" s="3" t="s">
        <v>6</v>
      </c>
      <c r="F10" s="70" t="s">
        <v>2</v>
      </c>
      <c r="G10" s="70" t="s">
        <v>3</v>
      </c>
      <c r="H10" s="70" t="s">
        <v>4</v>
      </c>
      <c r="I10" s="72" t="s">
        <v>58</v>
      </c>
      <c r="J10" s="202"/>
    </row>
    <row r="11" spans="1:10" ht="15.75" thickBot="1" x14ac:dyDescent="0.3">
      <c r="A11" s="203">
        <v>1</v>
      </c>
      <c r="B11" s="204"/>
      <c r="C11" s="68">
        <v>2</v>
      </c>
      <c r="D11" s="69"/>
      <c r="E11" s="4">
        <v>3</v>
      </c>
      <c r="F11" s="68">
        <v>4</v>
      </c>
      <c r="G11" s="68">
        <v>5</v>
      </c>
      <c r="H11" s="68">
        <v>6</v>
      </c>
      <c r="I11" s="68">
        <v>7</v>
      </c>
      <c r="J11" s="5">
        <v>8</v>
      </c>
    </row>
    <row r="12" spans="1:10" x14ac:dyDescent="0.25">
      <c r="A12" s="192" t="s">
        <v>33</v>
      </c>
      <c r="B12" s="193"/>
      <c r="C12" s="193"/>
      <c r="D12" s="193"/>
      <c r="E12" s="193"/>
      <c r="F12" s="193"/>
      <c r="G12" s="193"/>
      <c r="H12" s="193"/>
      <c r="I12" s="193"/>
      <c r="J12" s="194"/>
    </row>
    <row r="13" spans="1:10" ht="24" customHeight="1" x14ac:dyDescent="0.25">
      <c r="A13" s="145" t="s">
        <v>34</v>
      </c>
      <c r="B13" s="146"/>
      <c r="C13" s="45" t="s">
        <v>73</v>
      </c>
      <c r="D13" s="80" t="s">
        <v>74</v>
      </c>
      <c r="E13" s="22">
        <v>200</v>
      </c>
      <c r="F13" s="44">
        <v>17.170000000000002</v>
      </c>
      <c r="G13" s="44">
        <v>12.23</v>
      </c>
      <c r="H13" s="49">
        <v>2.69</v>
      </c>
      <c r="I13" s="49">
        <v>353.6</v>
      </c>
      <c r="J13" s="13" t="s">
        <v>106</v>
      </c>
    </row>
    <row r="14" spans="1:10" ht="23.25" customHeight="1" x14ac:dyDescent="0.25">
      <c r="A14" s="145"/>
      <c r="B14" s="146"/>
      <c r="C14" s="73" t="s">
        <v>13</v>
      </c>
      <c r="D14" s="15" t="s">
        <v>105</v>
      </c>
      <c r="E14" s="15">
        <v>217</v>
      </c>
      <c r="F14" s="44">
        <v>0.2</v>
      </c>
      <c r="G14" s="44">
        <v>0</v>
      </c>
      <c r="H14" s="44">
        <v>32</v>
      </c>
      <c r="I14" s="44">
        <v>130</v>
      </c>
      <c r="J14" s="13" t="s">
        <v>107</v>
      </c>
    </row>
    <row r="15" spans="1:10" ht="23.25" customHeight="1" x14ac:dyDescent="0.25">
      <c r="A15" s="145"/>
      <c r="B15" s="146"/>
      <c r="C15" s="73" t="s">
        <v>63</v>
      </c>
      <c r="D15" s="15" t="s">
        <v>75</v>
      </c>
      <c r="E15" s="15">
        <v>50</v>
      </c>
      <c r="F15" s="44">
        <v>2.25</v>
      </c>
      <c r="G15" s="44">
        <v>4.8</v>
      </c>
      <c r="H15" s="44">
        <v>20.7</v>
      </c>
      <c r="I15" s="44">
        <v>135</v>
      </c>
      <c r="J15" s="13" t="s">
        <v>59</v>
      </c>
    </row>
    <row r="16" spans="1:10" ht="25.5" customHeight="1" x14ac:dyDescent="0.25">
      <c r="A16" s="147"/>
      <c r="B16" s="148"/>
      <c r="C16" s="73" t="s">
        <v>8</v>
      </c>
      <c r="D16" s="15">
        <v>60</v>
      </c>
      <c r="E16" s="15">
        <v>60</v>
      </c>
      <c r="F16" s="44">
        <v>4.74</v>
      </c>
      <c r="G16" s="44">
        <v>0.6</v>
      </c>
      <c r="H16" s="44">
        <v>28.98</v>
      </c>
      <c r="I16" s="44">
        <v>141</v>
      </c>
      <c r="J16" s="13"/>
    </row>
    <row r="17" spans="1:10" ht="25.5" customHeight="1" x14ac:dyDescent="0.25">
      <c r="A17" s="154" t="s">
        <v>32</v>
      </c>
      <c r="B17" s="155"/>
      <c r="C17" s="53"/>
      <c r="D17" s="81"/>
      <c r="E17" s="16">
        <f>SUM(E13:E16)</f>
        <v>527</v>
      </c>
      <c r="F17" s="54">
        <f>SUM(F13:F16)</f>
        <v>24.36</v>
      </c>
      <c r="G17" s="54">
        <f>SUM(G13:G16)</f>
        <v>17.630000000000003</v>
      </c>
      <c r="H17" s="54">
        <f>SUM(H13:H16)</f>
        <v>84.37</v>
      </c>
      <c r="I17" s="54">
        <f>SUM(I13:I16)</f>
        <v>759.6</v>
      </c>
      <c r="J17" s="17"/>
    </row>
    <row r="18" spans="1:10" ht="22.5" customHeight="1" x14ac:dyDescent="0.25">
      <c r="A18" s="153" t="s">
        <v>188</v>
      </c>
      <c r="B18" s="153"/>
      <c r="C18" s="108"/>
      <c r="D18" s="109"/>
      <c r="E18" s="108"/>
      <c r="F18" s="108"/>
      <c r="G18" s="108"/>
      <c r="H18" s="108"/>
      <c r="I18" s="108"/>
      <c r="J18" s="110">
        <v>72.59</v>
      </c>
    </row>
    <row r="19" spans="1:10" x14ac:dyDescent="0.25">
      <c r="A19" s="189"/>
      <c r="B19" s="190"/>
      <c r="C19" s="190"/>
      <c r="D19" s="190"/>
      <c r="E19" s="190"/>
      <c r="F19" s="190"/>
      <c r="G19" s="190"/>
      <c r="H19" s="190"/>
      <c r="I19" s="190"/>
      <c r="J19" s="191"/>
    </row>
    <row r="20" spans="1:10" ht="20.25" customHeight="1" x14ac:dyDescent="0.25">
      <c r="A20" s="143" t="s">
        <v>35</v>
      </c>
      <c r="B20" s="144"/>
      <c r="C20" s="45" t="s">
        <v>76</v>
      </c>
      <c r="D20" s="80">
        <v>60</v>
      </c>
      <c r="E20" s="15">
        <v>60</v>
      </c>
      <c r="F20" s="44">
        <v>0.13</v>
      </c>
      <c r="G20" s="44">
        <v>0.48</v>
      </c>
      <c r="H20" s="44">
        <v>0.9</v>
      </c>
      <c r="I20" s="44">
        <v>8.33</v>
      </c>
      <c r="J20" s="13" t="s">
        <v>123</v>
      </c>
    </row>
    <row r="21" spans="1:10" ht="29.25" customHeight="1" x14ac:dyDescent="0.25">
      <c r="A21" s="145"/>
      <c r="B21" s="146"/>
      <c r="C21" s="45" t="s">
        <v>108</v>
      </c>
      <c r="D21" s="80" t="s">
        <v>77</v>
      </c>
      <c r="E21" s="15">
        <v>205</v>
      </c>
      <c r="F21" s="44">
        <v>1.75</v>
      </c>
      <c r="G21" s="44">
        <v>4.93</v>
      </c>
      <c r="H21" s="44">
        <v>14.3</v>
      </c>
      <c r="I21" s="44">
        <v>108.3</v>
      </c>
      <c r="J21" s="13" t="s">
        <v>109</v>
      </c>
    </row>
    <row r="22" spans="1:10" ht="20.25" customHeight="1" x14ac:dyDescent="0.25">
      <c r="A22" s="145"/>
      <c r="B22" s="146"/>
      <c r="C22" s="45" t="s">
        <v>15</v>
      </c>
      <c r="D22" s="80">
        <v>90</v>
      </c>
      <c r="E22" s="15">
        <v>90</v>
      </c>
      <c r="F22" s="44">
        <v>16.2</v>
      </c>
      <c r="G22" s="44">
        <v>24.2</v>
      </c>
      <c r="H22" s="44">
        <v>15.6</v>
      </c>
      <c r="I22" s="44">
        <v>346</v>
      </c>
      <c r="J22" s="13" t="s">
        <v>110</v>
      </c>
    </row>
    <row r="23" spans="1:10" ht="20.25" customHeight="1" x14ac:dyDescent="0.25">
      <c r="A23" s="145"/>
      <c r="B23" s="146"/>
      <c r="C23" s="45" t="s">
        <v>112</v>
      </c>
      <c r="D23" s="80" t="s">
        <v>78</v>
      </c>
      <c r="E23" s="15">
        <v>155</v>
      </c>
      <c r="F23" s="44">
        <v>5.0199999999999996</v>
      </c>
      <c r="G23" s="44">
        <v>5.7</v>
      </c>
      <c r="H23" s="44">
        <v>31.4</v>
      </c>
      <c r="I23" s="44">
        <v>196.6</v>
      </c>
      <c r="J23" s="13" t="s">
        <v>111</v>
      </c>
    </row>
    <row r="24" spans="1:10" ht="20.25" customHeight="1" x14ac:dyDescent="0.25">
      <c r="A24" s="145"/>
      <c r="B24" s="146"/>
      <c r="C24" s="45" t="s">
        <v>93</v>
      </c>
      <c r="D24" s="80">
        <v>200</v>
      </c>
      <c r="E24" s="15">
        <v>200</v>
      </c>
      <c r="F24" s="44">
        <v>1</v>
      </c>
      <c r="G24" s="44">
        <v>0</v>
      </c>
      <c r="H24" s="44">
        <v>20</v>
      </c>
      <c r="I24" s="44">
        <v>80</v>
      </c>
      <c r="J24" s="13" t="s">
        <v>148</v>
      </c>
    </row>
    <row r="25" spans="1:10" ht="26.25" customHeight="1" x14ac:dyDescent="0.25">
      <c r="A25" s="145"/>
      <c r="B25" s="146"/>
      <c r="C25" s="45" t="s">
        <v>8</v>
      </c>
      <c r="D25" s="80">
        <v>60</v>
      </c>
      <c r="E25" s="15">
        <v>60</v>
      </c>
      <c r="F25" s="44">
        <v>4.74</v>
      </c>
      <c r="G25" s="44">
        <v>0.6</v>
      </c>
      <c r="H25" s="44">
        <v>28.98</v>
      </c>
      <c r="I25" s="44">
        <v>141</v>
      </c>
      <c r="J25" s="13"/>
    </row>
    <row r="26" spans="1:10" ht="28.5" customHeight="1" x14ac:dyDescent="0.25">
      <c r="A26" s="147"/>
      <c r="B26" s="148"/>
      <c r="C26" s="45" t="s">
        <v>113</v>
      </c>
      <c r="D26" s="80">
        <v>60</v>
      </c>
      <c r="E26" s="15">
        <v>60</v>
      </c>
      <c r="F26" s="44">
        <v>3.96</v>
      </c>
      <c r="G26" s="44">
        <v>0.72</v>
      </c>
      <c r="H26" s="44">
        <v>20.04</v>
      </c>
      <c r="I26" s="44">
        <v>104.4</v>
      </c>
      <c r="J26" s="13"/>
    </row>
    <row r="27" spans="1:10" ht="15.75" customHeight="1" thickBot="1" x14ac:dyDescent="0.3">
      <c r="A27" s="135" t="s">
        <v>36</v>
      </c>
      <c r="B27" s="136"/>
      <c r="C27" s="52"/>
      <c r="D27" s="46"/>
      <c r="E27" s="18">
        <f>SUM(E19:E25)</f>
        <v>770</v>
      </c>
      <c r="F27" s="47">
        <f>SUM(F19:F25)</f>
        <v>28.839999999999996</v>
      </c>
      <c r="G27" s="47">
        <f>SUM(G19:G25)</f>
        <v>35.910000000000004</v>
      </c>
      <c r="H27" s="47">
        <f>SUM(H19:H25)</f>
        <v>111.18</v>
      </c>
      <c r="I27" s="47">
        <f>SUM(I19:I25)</f>
        <v>880.23</v>
      </c>
      <c r="J27" s="19"/>
    </row>
    <row r="28" spans="1:10" ht="15.75" customHeight="1" x14ac:dyDescent="0.25">
      <c r="A28" s="156" t="s">
        <v>42</v>
      </c>
      <c r="B28" s="157"/>
      <c r="C28" s="97"/>
      <c r="D28" s="98"/>
      <c r="E28" s="99">
        <f>SUM(E27,E17)</f>
        <v>1297</v>
      </c>
      <c r="F28" s="100">
        <f>SUM(F27,F17)</f>
        <v>53.199999999999996</v>
      </c>
      <c r="G28" s="100">
        <f>SUM(G27,G17)</f>
        <v>53.540000000000006</v>
      </c>
      <c r="H28" s="100">
        <f>SUM(H27,H17)</f>
        <v>195.55</v>
      </c>
      <c r="I28" s="100">
        <f>SUM(I27,I17)</f>
        <v>1639.83</v>
      </c>
      <c r="J28" s="101"/>
    </row>
    <row r="29" spans="1:10" x14ac:dyDescent="0.25">
      <c r="A29" s="151" t="s">
        <v>189</v>
      </c>
      <c r="B29" s="152"/>
      <c r="C29" s="108"/>
      <c r="D29" s="109"/>
      <c r="E29" s="108"/>
      <c r="F29" s="108"/>
      <c r="G29" s="108"/>
      <c r="H29" s="108"/>
      <c r="I29" s="108"/>
      <c r="J29" s="111">
        <v>101</v>
      </c>
    </row>
    <row r="30" spans="1:10" ht="15.75" thickBot="1" x14ac:dyDescent="0.3">
      <c r="A30" s="179" t="s">
        <v>37</v>
      </c>
      <c r="B30" s="180"/>
      <c r="C30" s="180"/>
      <c r="D30" s="180"/>
      <c r="E30" s="180"/>
      <c r="F30" s="180"/>
      <c r="G30" s="180"/>
      <c r="H30" s="180"/>
      <c r="I30" s="180"/>
      <c r="J30" s="181"/>
    </row>
    <row r="31" spans="1:10" ht="19.5" customHeight="1" x14ac:dyDescent="0.25">
      <c r="A31" s="149" t="s">
        <v>34</v>
      </c>
      <c r="B31" s="150"/>
      <c r="C31" s="45" t="s">
        <v>150</v>
      </c>
      <c r="D31" s="82">
        <v>10</v>
      </c>
      <c r="E31" s="22">
        <v>10</v>
      </c>
      <c r="F31" s="49">
        <v>0.08</v>
      </c>
      <c r="G31" s="49">
        <v>7.25</v>
      </c>
      <c r="H31" s="49">
        <v>0.13</v>
      </c>
      <c r="I31" s="49">
        <v>66</v>
      </c>
      <c r="J31" s="23" t="s">
        <v>79</v>
      </c>
    </row>
    <row r="32" spans="1:10" ht="21" customHeight="1" x14ac:dyDescent="0.25">
      <c r="A32" s="145"/>
      <c r="B32" s="146"/>
      <c r="C32" s="45" t="s">
        <v>179</v>
      </c>
      <c r="D32" s="82">
        <v>15</v>
      </c>
      <c r="E32" s="22">
        <v>15</v>
      </c>
      <c r="F32" s="84">
        <v>6.96</v>
      </c>
      <c r="G32" s="85">
        <v>8.85</v>
      </c>
      <c r="H32" s="84">
        <v>0</v>
      </c>
      <c r="I32" s="84">
        <v>108</v>
      </c>
      <c r="J32" s="13" t="s">
        <v>80</v>
      </c>
    </row>
    <row r="33" spans="1:10" ht="21" customHeight="1" x14ac:dyDescent="0.25">
      <c r="A33" s="145"/>
      <c r="B33" s="146"/>
      <c r="C33" s="45" t="s">
        <v>23</v>
      </c>
      <c r="D33" s="80" t="s">
        <v>77</v>
      </c>
      <c r="E33" s="15">
        <v>205</v>
      </c>
      <c r="F33" s="44">
        <v>6.1</v>
      </c>
      <c r="G33" s="44">
        <v>3.8</v>
      </c>
      <c r="H33" s="44">
        <v>44.9</v>
      </c>
      <c r="I33" s="44">
        <v>238</v>
      </c>
      <c r="J33" s="13" t="s">
        <v>114</v>
      </c>
    </row>
    <row r="34" spans="1:10" ht="21" customHeight="1" x14ac:dyDescent="0.25">
      <c r="A34" s="145"/>
      <c r="B34" s="146"/>
      <c r="C34" s="45" t="s">
        <v>10</v>
      </c>
      <c r="D34" s="80">
        <v>200</v>
      </c>
      <c r="E34" s="15">
        <v>200</v>
      </c>
      <c r="F34" s="44">
        <v>3.8</v>
      </c>
      <c r="G34" s="44">
        <v>3.21</v>
      </c>
      <c r="H34" s="44">
        <v>19.5</v>
      </c>
      <c r="I34" s="44">
        <v>121.3</v>
      </c>
      <c r="J34" s="13" t="s">
        <v>115</v>
      </c>
    </row>
    <row r="35" spans="1:10" ht="23.25" customHeight="1" x14ac:dyDescent="0.25">
      <c r="A35" s="145"/>
      <c r="B35" s="146"/>
      <c r="C35" s="73" t="s">
        <v>8</v>
      </c>
      <c r="D35" s="15">
        <v>60</v>
      </c>
      <c r="E35" s="15">
        <v>60</v>
      </c>
      <c r="F35" s="44">
        <v>4.74</v>
      </c>
      <c r="G35" s="44">
        <v>0.6</v>
      </c>
      <c r="H35" s="44">
        <v>28.98</v>
      </c>
      <c r="I35" s="44">
        <v>141</v>
      </c>
      <c r="J35" s="13"/>
    </row>
    <row r="36" spans="1:10" ht="21" customHeight="1" x14ac:dyDescent="0.25">
      <c r="A36" s="147"/>
      <c r="B36" s="148"/>
      <c r="C36" s="45" t="s">
        <v>14</v>
      </c>
      <c r="D36" s="80" t="s">
        <v>75</v>
      </c>
      <c r="E36" s="15">
        <v>150</v>
      </c>
      <c r="F36" s="44">
        <v>0.8</v>
      </c>
      <c r="G36" s="44">
        <v>0</v>
      </c>
      <c r="H36" s="44">
        <v>25.2</v>
      </c>
      <c r="I36" s="44">
        <v>104</v>
      </c>
      <c r="J36" s="13" t="s">
        <v>116</v>
      </c>
    </row>
    <row r="37" spans="1:10" ht="21" customHeight="1" x14ac:dyDescent="0.25">
      <c r="A37" s="154" t="s">
        <v>32</v>
      </c>
      <c r="B37" s="155"/>
      <c r="C37" s="57"/>
      <c r="D37" s="83"/>
      <c r="E37" s="16">
        <f>SUM(E31:E36)</f>
        <v>640</v>
      </c>
      <c r="F37" s="54">
        <f>SUM(F31:F36)</f>
        <v>22.48</v>
      </c>
      <c r="G37" s="54">
        <f>SUM(G31:G36)</f>
        <v>23.710000000000004</v>
      </c>
      <c r="H37" s="54">
        <f>SUM(H31:H36)</f>
        <v>118.71000000000001</v>
      </c>
      <c r="I37" s="54">
        <f>SUM(I31:I36)</f>
        <v>778.3</v>
      </c>
      <c r="J37" s="17"/>
    </row>
    <row r="38" spans="1:10" ht="24" customHeight="1" x14ac:dyDescent="0.25">
      <c r="A38" s="153" t="s">
        <v>188</v>
      </c>
      <c r="B38" s="153"/>
      <c r="C38" s="108"/>
      <c r="D38" s="109"/>
      <c r="E38" s="108"/>
      <c r="F38" s="108"/>
      <c r="G38" s="108"/>
      <c r="H38" s="108"/>
      <c r="I38" s="108"/>
      <c r="J38" s="110">
        <v>72.59</v>
      </c>
    </row>
    <row r="39" spans="1:10" x14ac:dyDescent="0.25">
      <c r="A39" s="107"/>
      <c r="B39" s="190"/>
      <c r="C39" s="190"/>
      <c r="D39" s="190"/>
      <c r="E39" s="190"/>
      <c r="F39" s="190"/>
      <c r="G39" s="190"/>
      <c r="H39" s="190"/>
      <c r="I39" s="190"/>
      <c r="J39" s="191"/>
    </row>
    <row r="40" spans="1:10" ht="19.5" customHeight="1" x14ac:dyDescent="0.25">
      <c r="A40" s="143" t="s">
        <v>35</v>
      </c>
      <c r="B40" s="144"/>
      <c r="C40" s="45" t="s">
        <v>82</v>
      </c>
      <c r="D40" s="80">
        <v>60</v>
      </c>
      <c r="E40" s="15">
        <v>60</v>
      </c>
      <c r="F40" s="44">
        <v>0.16</v>
      </c>
      <c r="G40" s="44">
        <v>0.46</v>
      </c>
      <c r="H40" s="44">
        <v>0.91</v>
      </c>
      <c r="I40" s="44">
        <v>8.5</v>
      </c>
      <c r="J40" s="13" t="s">
        <v>117</v>
      </c>
    </row>
    <row r="41" spans="1:10" ht="19.5" customHeight="1" x14ac:dyDescent="0.25">
      <c r="A41" s="145"/>
      <c r="B41" s="146"/>
      <c r="C41" s="45" t="s">
        <v>118</v>
      </c>
      <c r="D41" s="80" t="s">
        <v>77</v>
      </c>
      <c r="E41" s="15">
        <v>205</v>
      </c>
      <c r="F41" s="44">
        <v>2.5299999999999998</v>
      </c>
      <c r="G41" s="44">
        <v>2.73</v>
      </c>
      <c r="H41" s="44">
        <v>21.68</v>
      </c>
      <c r="I41" s="44">
        <v>121.25</v>
      </c>
      <c r="J41" s="13" t="s">
        <v>119</v>
      </c>
    </row>
    <row r="42" spans="1:10" ht="19.5" customHeight="1" x14ac:dyDescent="0.25">
      <c r="A42" s="145"/>
      <c r="B42" s="146"/>
      <c r="C42" s="45" t="s">
        <v>24</v>
      </c>
      <c r="D42" s="80">
        <v>90</v>
      </c>
      <c r="E42" s="15">
        <v>90</v>
      </c>
      <c r="F42" s="44">
        <v>15</v>
      </c>
      <c r="G42" s="44">
        <v>22.4</v>
      </c>
      <c r="H42" s="44">
        <v>12.8</v>
      </c>
      <c r="I42" s="44">
        <v>314</v>
      </c>
      <c r="J42" s="13" t="s">
        <v>120</v>
      </c>
    </row>
    <row r="43" spans="1:10" ht="19.5" customHeight="1" x14ac:dyDescent="0.25">
      <c r="A43" s="145"/>
      <c r="B43" s="146"/>
      <c r="C43" s="45" t="s">
        <v>11</v>
      </c>
      <c r="D43" s="80" t="s">
        <v>78</v>
      </c>
      <c r="E43" s="15">
        <v>155</v>
      </c>
      <c r="F43" s="44">
        <v>6.4</v>
      </c>
      <c r="G43" s="44">
        <v>5.8</v>
      </c>
      <c r="H43" s="44">
        <v>34.299999999999997</v>
      </c>
      <c r="I43" s="44">
        <v>215.3</v>
      </c>
      <c r="J43" s="13" t="s">
        <v>121</v>
      </c>
    </row>
    <row r="44" spans="1:10" ht="19.5" customHeight="1" x14ac:dyDescent="0.25">
      <c r="A44" s="145"/>
      <c r="B44" s="146"/>
      <c r="C44" s="45" t="s">
        <v>25</v>
      </c>
      <c r="D44" s="80">
        <v>200</v>
      </c>
      <c r="E44" s="15">
        <v>200</v>
      </c>
      <c r="F44" s="44">
        <v>0.2</v>
      </c>
      <c r="G44" s="44">
        <v>0</v>
      </c>
      <c r="H44" s="44">
        <v>25.7</v>
      </c>
      <c r="I44" s="44">
        <v>105</v>
      </c>
      <c r="J44" s="13" t="s">
        <v>122</v>
      </c>
    </row>
    <row r="45" spans="1:10" ht="28.5" customHeight="1" x14ac:dyDescent="0.25">
      <c r="A45" s="145"/>
      <c r="B45" s="146"/>
      <c r="C45" s="45" t="s">
        <v>8</v>
      </c>
      <c r="D45" s="80">
        <v>60</v>
      </c>
      <c r="E45" s="15">
        <v>60</v>
      </c>
      <c r="F45" s="44">
        <v>4.74</v>
      </c>
      <c r="G45" s="44">
        <v>0.6</v>
      </c>
      <c r="H45" s="44">
        <v>28.98</v>
      </c>
      <c r="I45" s="44">
        <v>141</v>
      </c>
      <c r="J45" s="13"/>
    </row>
    <row r="46" spans="1:10" ht="35.25" customHeight="1" x14ac:dyDescent="0.25">
      <c r="A46" s="147"/>
      <c r="B46" s="148"/>
      <c r="C46" s="45" t="s">
        <v>113</v>
      </c>
      <c r="D46" s="80">
        <v>60</v>
      </c>
      <c r="E46" s="15">
        <v>60</v>
      </c>
      <c r="F46" s="44">
        <v>3.96</v>
      </c>
      <c r="G46" s="44">
        <v>0.72</v>
      </c>
      <c r="H46" s="44">
        <v>20.04</v>
      </c>
      <c r="I46" s="44">
        <v>104.4</v>
      </c>
      <c r="J46" s="13"/>
    </row>
    <row r="47" spans="1:10" ht="15.75" thickBot="1" x14ac:dyDescent="0.3">
      <c r="A47" s="135" t="s">
        <v>36</v>
      </c>
      <c r="B47" s="136"/>
      <c r="C47" s="52"/>
      <c r="D47" s="46"/>
      <c r="E47" s="18">
        <f>SUM(E39:E45)</f>
        <v>770</v>
      </c>
      <c r="F47" s="47">
        <f>SUM(F39:F45)</f>
        <v>29.03</v>
      </c>
      <c r="G47" s="47">
        <f>SUM(G39:G45)</f>
        <v>31.990000000000002</v>
      </c>
      <c r="H47" s="47">
        <f>SUM(H39:H45)</f>
        <v>124.37</v>
      </c>
      <c r="I47" s="47">
        <f>SUM(I39:I45)</f>
        <v>905.05</v>
      </c>
      <c r="J47" s="24"/>
    </row>
    <row r="48" spans="1:10" x14ac:dyDescent="0.25">
      <c r="A48" s="213" t="s">
        <v>42</v>
      </c>
      <c r="B48" s="214"/>
      <c r="C48" s="97"/>
      <c r="D48" s="98"/>
      <c r="E48" s="99">
        <f>SUM(E47,E37)</f>
        <v>1410</v>
      </c>
      <c r="F48" s="100">
        <f>SUM(F47,F37)</f>
        <v>51.510000000000005</v>
      </c>
      <c r="G48" s="100">
        <f>SUM(G47,G37)</f>
        <v>55.7</v>
      </c>
      <c r="H48" s="100">
        <f>SUM(H47,H37)</f>
        <v>243.08</v>
      </c>
      <c r="I48" s="100">
        <f>SUM(I47,I37)</f>
        <v>1683.35</v>
      </c>
      <c r="J48" s="101"/>
    </row>
    <row r="49" spans="1:10" x14ac:dyDescent="0.25">
      <c r="A49" s="151" t="s">
        <v>189</v>
      </c>
      <c r="B49" s="152"/>
      <c r="C49" s="108"/>
      <c r="D49" s="109"/>
      <c r="E49" s="108"/>
      <c r="F49" s="108"/>
      <c r="G49" s="108"/>
      <c r="H49" s="108"/>
      <c r="I49" s="108"/>
      <c r="J49" s="111">
        <v>101</v>
      </c>
    </row>
    <row r="50" spans="1:10" ht="15.75" thickBot="1" x14ac:dyDescent="0.3">
      <c r="A50" s="179" t="s">
        <v>38</v>
      </c>
      <c r="B50" s="180"/>
      <c r="C50" s="180"/>
      <c r="D50" s="207"/>
      <c r="E50" s="180"/>
      <c r="F50" s="180"/>
      <c r="G50" s="180"/>
      <c r="H50" s="180"/>
      <c r="I50" s="180"/>
      <c r="J50" s="181"/>
    </row>
    <row r="51" spans="1:10" ht="29.25" customHeight="1" x14ac:dyDescent="0.25">
      <c r="A51" s="145" t="s">
        <v>34</v>
      </c>
      <c r="B51" s="146"/>
      <c r="C51" s="63" t="s">
        <v>83</v>
      </c>
      <c r="D51" s="80" t="s">
        <v>77</v>
      </c>
      <c r="E51" s="15">
        <v>205</v>
      </c>
      <c r="F51" s="44">
        <v>8.56</v>
      </c>
      <c r="G51" s="44">
        <v>3.81</v>
      </c>
      <c r="H51" s="44">
        <v>54.17</v>
      </c>
      <c r="I51" s="44">
        <v>296</v>
      </c>
      <c r="J51" s="13" t="s">
        <v>124</v>
      </c>
    </row>
    <row r="52" spans="1:10" ht="21" customHeight="1" x14ac:dyDescent="0.25">
      <c r="A52" s="145"/>
      <c r="B52" s="146"/>
      <c r="C52" s="45" t="s">
        <v>7</v>
      </c>
      <c r="D52" s="80" t="s">
        <v>81</v>
      </c>
      <c r="E52" s="15">
        <v>200</v>
      </c>
      <c r="F52" s="44">
        <v>7.0000000000000007E-2</v>
      </c>
      <c r="G52" s="44">
        <v>0.02</v>
      </c>
      <c r="H52" s="44">
        <v>11.1</v>
      </c>
      <c r="I52" s="44">
        <v>44.5</v>
      </c>
      <c r="J52" s="13" t="s">
        <v>125</v>
      </c>
    </row>
    <row r="53" spans="1:10" ht="25.5" customHeight="1" x14ac:dyDescent="0.25">
      <c r="A53" s="145"/>
      <c r="B53" s="146"/>
      <c r="C53" s="45" t="s">
        <v>61</v>
      </c>
      <c r="D53" s="80" t="s">
        <v>75</v>
      </c>
      <c r="E53" s="15">
        <v>70</v>
      </c>
      <c r="F53" s="44">
        <v>3.75</v>
      </c>
      <c r="G53" s="44">
        <v>6.6</v>
      </c>
      <c r="H53" s="44">
        <v>30.45</v>
      </c>
      <c r="I53" s="44">
        <v>166</v>
      </c>
      <c r="J53" s="13" t="s">
        <v>62</v>
      </c>
    </row>
    <row r="54" spans="1:10" ht="24.75" customHeight="1" x14ac:dyDescent="0.25">
      <c r="A54" s="147"/>
      <c r="B54" s="148"/>
      <c r="C54" s="45" t="s">
        <v>8</v>
      </c>
      <c r="D54" s="80">
        <v>60</v>
      </c>
      <c r="E54" s="15">
        <v>60</v>
      </c>
      <c r="F54" s="44">
        <v>4.74</v>
      </c>
      <c r="G54" s="44">
        <v>0.6</v>
      </c>
      <c r="H54" s="44">
        <v>28.98</v>
      </c>
      <c r="I54" s="44">
        <v>141</v>
      </c>
      <c r="J54" s="13"/>
    </row>
    <row r="55" spans="1:10" ht="24.75" customHeight="1" x14ac:dyDescent="0.25">
      <c r="A55" s="154" t="s">
        <v>32</v>
      </c>
      <c r="B55" s="155"/>
      <c r="C55" s="45"/>
      <c r="D55" s="80"/>
      <c r="E55" s="15">
        <f>SUM(E51:E54)</f>
        <v>535</v>
      </c>
      <c r="F55" s="44">
        <f>SUM(F51:F54)</f>
        <v>17.12</v>
      </c>
      <c r="G55" s="44">
        <f>SUM(G51:G54)</f>
        <v>11.03</v>
      </c>
      <c r="H55" s="44">
        <f>SUM(H51:H54)</f>
        <v>124.7</v>
      </c>
      <c r="I55" s="44">
        <f>SUM(I51:I54)</f>
        <v>647.5</v>
      </c>
      <c r="J55" s="13"/>
    </row>
    <row r="56" spans="1:10" ht="23.25" customHeight="1" x14ac:dyDescent="0.25">
      <c r="A56" s="153" t="s">
        <v>188</v>
      </c>
      <c r="B56" s="153"/>
      <c r="C56" s="108"/>
      <c r="D56" s="109"/>
      <c r="E56" s="108"/>
      <c r="F56" s="108"/>
      <c r="G56" s="108"/>
      <c r="H56" s="108"/>
      <c r="I56" s="108"/>
      <c r="J56" s="110">
        <v>72.59</v>
      </c>
    </row>
    <row r="57" spans="1:10" x14ac:dyDescent="0.25">
      <c r="A57" s="107"/>
      <c r="B57" s="190"/>
      <c r="C57" s="190"/>
      <c r="D57" s="190"/>
      <c r="E57" s="190"/>
      <c r="F57" s="190"/>
      <c r="G57" s="190"/>
      <c r="H57" s="190"/>
      <c r="I57" s="190"/>
      <c r="J57" s="191"/>
    </row>
    <row r="58" spans="1:10" ht="20.25" customHeight="1" x14ac:dyDescent="0.25">
      <c r="A58" s="143" t="s">
        <v>35</v>
      </c>
      <c r="B58" s="144"/>
      <c r="C58" s="45" t="s">
        <v>76</v>
      </c>
      <c r="D58" s="80">
        <v>60</v>
      </c>
      <c r="E58" s="15">
        <v>60</v>
      </c>
      <c r="F58" s="44">
        <v>0.13</v>
      </c>
      <c r="G58" s="44">
        <v>0.48</v>
      </c>
      <c r="H58" s="44">
        <v>0.9</v>
      </c>
      <c r="I58" s="44">
        <v>8.33</v>
      </c>
      <c r="J58" s="13" t="s">
        <v>123</v>
      </c>
    </row>
    <row r="59" spans="1:10" ht="20.25" customHeight="1" x14ac:dyDescent="0.25">
      <c r="A59" s="145"/>
      <c r="B59" s="146"/>
      <c r="C59" s="45" t="s">
        <v>20</v>
      </c>
      <c r="D59" s="80">
        <v>200</v>
      </c>
      <c r="E59" s="15">
        <v>200</v>
      </c>
      <c r="F59" s="44">
        <v>2.5299999999999998</v>
      </c>
      <c r="G59" s="44">
        <v>2.73</v>
      </c>
      <c r="H59" s="44">
        <v>21.68</v>
      </c>
      <c r="I59" s="44">
        <v>121.25</v>
      </c>
      <c r="J59" s="13" t="s">
        <v>158</v>
      </c>
    </row>
    <row r="60" spans="1:10" ht="20.25" customHeight="1" x14ac:dyDescent="0.25">
      <c r="A60" s="145"/>
      <c r="B60" s="146"/>
      <c r="C60" s="45" t="s">
        <v>85</v>
      </c>
      <c r="D60" s="80" t="s">
        <v>164</v>
      </c>
      <c r="E60" s="15">
        <v>250</v>
      </c>
      <c r="F60" s="44">
        <v>21.4</v>
      </c>
      <c r="G60" s="44">
        <v>25.9</v>
      </c>
      <c r="H60" s="44">
        <v>29.3</v>
      </c>
      <c r="I60" s="44">
        <v>436.8</v>
      </c>
      <c r="J60" s="13" t="s">
        <v>126</v>
      </c>
    </row>
    <row r="61" spans="1:10" ht="20.25" customHeight="1" x14ac:dyDescent="0.25">
      <c r="A61" s="145"/>
      <c r="B61" s="146"/>
      <c r="C61" s="45" t="s">
        <v>18</v>
      </c>
      <c r="D61" s="80">
        <v>200</v>
      </c>
      <c r="E61" s="15">
        <v>200</v>
      </c>
      <c r="F61" s="44">
        <v>0.08</v>
      </c>
      <c r="G61" s="44">
        <v>0</v>
      </c>
      <c r="H61" s="44">
        <v>21.82</v>
      </c>
      <c r="I61" s="44">
        <v>87.6</v>
      </c>
      <c r="J61" s="13" t="s">
        <v>127</v>
      </c>
    </row>
    <row r="62" spans="1:10" ht="29.25" customHeight="1" x14ac:dyDescent="0.25">
      <c r="A62" s="145"/>
      <c r="B62" s="146"/>
      <c r="C62" s="45" t="s">
        <v>8</v>
      </c>
      <c r="D62" s="80">
        <v>60</v>
      </c>
      <c r="E62" s="15">
        <v>60</v>
      </c>
      <c r="F62" s="44">
        <v>4.74</v>
      </c>
      <c r="G62" s="44">
        <v>0.6</v>
      </c>
      <c r="H62" s="44">
        <v>28.98</v>
      </c>
      <c r="I62" s="44">
        <v>141</v>
      </c>
      <c r="J62" s="13"/>
    </row>
    <row r="63" spans="1:10" ht="36" customHeight="1" x14ac:dyDescent="0.25">
      <c r="A63" s="147"/>
      <c r="B63" s="148"/>
      <c r="C63" s="45" t="s">
        <v>113</v>
      </c>
      <c r="D63" s="80">
        <v>60</v>
      </c>
      <c r="E63" s="15">
        <v>60</v>
      </c>
      <c r="F63" s="44">
        <v>3.96</v>
      </c>
      <c r="G63" s="44">
        <v>0.72</v>
      </c>
      <c r="H63" s="44">
        <v>20.04</v>
      </c>
      <c r="I63" s="44">
        <v>104.4</v>
      </c>
      <c r="J63" s="13"/>
    </row>
    <row r="64" spans="1:10" ht="15.75" thickBot="1" x14ac:dyDescent="0.3">
      <c r="A64" s="135" t="s">
        <v>36</v>
      </c>
      <c r="B64" s="136"/>
      <c r="C64" s="52"/>
      <c r="D64" s="104"/>
      <c r="E64" s="26">
        <f>SUM(E57:E62)</f>
        <v>770</v>
      </c>
      <c r="F64" s="47">
        <f>SUM(F57:F62)</f>
        <v>28.879999999999995</v>
      </c>
      <c r="G64" s="47">
        <f>SUM(G57:G62)</f>
        <v>29.71</v>
      </c>
      <c r="H64" s="47">
        <f>SUM(H57:H62)</f>
        <v>102.67999999999999</v>
      </c>
      <c r="I64" s="47">
        <f>SUM(I58:I63)</f>
        <v>899.38</v>
      </c>
      <c r="J64" s="21"/>
    </row>
    <row r="65" spans="1:10" x14ac:dyDescent="0.25">
      <c r="A65" s="156" t="s">
        <v>42</v>
      </c>
      <c r="B65" s="157"/>
      <c r="C65" s="97"/>
      <c r="D65" s="83"/>
      <c r="E65" s="99">
        <f>SUM(E64,E55)</f>
        <v>1305</v>
      </c>
      <c r="F65" s="100">
        <f>SUM(F64,F55)</f>
        <v>46</v>
      </c>
      <c r="G65" s="100">
        <f>SUM(G64,G55)</f>
        <v>40.74</v>
      </c>
      <c r="H65" s="100">
        <f>SUM(H64,H55)</f>
        <v>227.38</v>
      </c>
      <c r="I65" s="100">
        <f>SUM(I55+I64)</f>
        <v>1546.88</v>
      </c>
      <c r="J65" s="103"/>
    </row>
    <row r="66" spans="1:10" x14ac:dyDescent="0.25">
      <c r="A66" s="151" t="s">
        <v>189</v>
      </c>
      <c r="B66" s="152"/>
      <c r="C66" s="108"/>
      <c r="D66" s="109"/>
      <c r="E66" s="108"/>
      <c r="F66" s="108"/>
      <c r="G66" s="108"/>
      <c r="H66" s="108"/>
      <c r="I66" s="108"/>
      <c r="J66" s="111">
        <v>101</v>
      </c>
    </row>
    <row r="67" spans="1:10" ht="18.75" customHeight="1" thickBot="1" x14ac:dyDescent="0.3">
      <c r="A67" s="179" t="s">
        <v>39</v>
      </c>
      <c r="B67" s="180"/>
      <c r="C67" s="180"/>
      <c r="D67" s="180"/>
      <c r="E67" s="180"/>
      <c r="F67" s="180"/>
      <c r="G67" s="180"/>
      <c r="H67" s="180"/>
      <c r="I67" s="180"/>
      <c r="J67" s="181"/>
    </row>
    <row r="68" spans="1:10" ht="19.5" customHeight="1" x14ac:dyDescent="0.25">
      <c r="A68" s="149" t="s">
        <v>34</v>
      </c>
      <c r="B68" s="150"/>
      <c r="C68" s="45" t="s">
        <v>151</v>
      </c>
      <c r="D68" s="22">
        <v>10</v>
      </c>
      <c r="E68" s="22">
        <v>10</v>
      </c>
      <c r="F68" s="49">
        <v>0.08</v>
      </c>
      <c r="G68" s="49">
        <v>7.25</v>
      </c>
      <c r="H68" s="49">
        <v>0.13</v>
      </c>
      <c r="I68" s="49">
        <v>66</v>
      </c>
      <c r="J68" s="23" t="s">
        <v>79</v>
      </c>
    </row>
    <row r="69" spans="1:10" ht="21" customHeight="1" x14ac:dyDescent="0.25">
      <c r="A69" s="145"/>
      <c r="B69" s="146"/>
      <c r="C69" s="45" t="s">
        <v>178</v>
      </c>
      <c r="D69" s="22">
        <v>15</v>
      </c>
      <c r="E69" s="22">
        <v>15</v>
      </c>
      <c r="F69" s="84">
        <v>6.96</v>
      </c>
      <c r="G69" s="85">
        <v>8.85</v>
      </c>
      <c r="H69" s="84">
        <v>0</v>
      </c>
      <c r="I69" s="84">
        <v>108</v>
      </c>
      <c r="J69" s="13" t="s">
        <v>80</v>
      </c>
    </row>
    <row r="70" spans="1:10" ht="19.5" customHeight="1" x14ac:dyDescent="0.25">
      <c r="A70" s="145"/>
      <c r="B70" s="146"/>
      <c r="C70" s="45" t="s">
        <v>17</v>
      </c>
      <c r="D70" s="80" t="s">
        <v>77</v>
      </c>
      <c r="E70" s="15">
        <v>205</v>
      </c>
      <c r="F70" s="44">
        <v>9.5</v>
      </c>
      <c r="G70" s="44">
        <v>6.55</v>
      </c>
      <c r="H70" s="44">
        <v>63.5</v>
      </c>
      <c r="I70" s="44">
        <v>351</v>
      </c>
      <c r="J70" s="13" t="s">
        <v>124</v>
      </c>
    </row>
    <row r="71" spans="1:10" ht="19.5" customHeight="1" x14ac:dyDescent="0.25">
      <c r="A71" s="145"/>
      <c r="B71" s="146"/>
      <c r="C71" s="45" t="s">
        <v>16</v>
      </c>
      <c r="D71" s="80">
        <v>200</v>
      </c>
      <c r="E71" s="15">
        <v>200</v>
      </c>
      <c r="F71" s="44">
        <v>4.2</v>
      </c>
      <c r="G71" s="44">
        <v>3.63</v>
      </c>
      <c r="H71" s="44">
        <v>17.28</v>
      </c>
      <c r="I71" s="44">
        <v>118.7</v>
      </c>
      <c r="J71" s="13" t="s">
        <v>129</v>
      </c>
    </row>
    <row r="72" spans="1:10" ht="19.5" customHeight="1" x14ac:dyDescent="0.25">
      <c r="A72" s="145"/>
      <c r="B72" s="146"/>
      <c r="C72" s="45" t="s">
        <v>8</v>
      </c>
      <c r="D72" s="80">
        <v>60</v>
      </c>
      <c r="E72" s="15">
        <v>60</v>
      </c>
      <c r="F72" s="44">
        <v>4.74</v>
      </c>
      <c r="G72" s="44">
        <v>0.6</v>
      </c>
      <c r="H72" s="44">
        <v>28.98</v>
      </c>
      <c r="I72" s="44">
        <v>141</v>
      </c>
      <c r="J72" s="13"/>
    </row>
    <row r="73" spans="1:10" ht="19.5" customHeight="1" x14ac:dyDescent="0.25">
      <c r="A73" s="147"/>
      <c r="B73" s="148"/>
      <c r="C73" s="45" t="s">
        <v>14</v>
      </c>
      <c r="D73" s="80" t="s">
        <v>75</v>
      </c>
      <c r="E73" s="15">
        <v>150</v>
      </c>
      <c r="F73" s="44">
        <v>0.8</v>
      </c>
      <c r="G73" s="44">
        <v>0</v>
      </c>
      <c r="H73" s="44">
        <v>25.2</v>
      </c>
      <c r="I73" s="44">
        <v>104</v>
      </c>
      <c r="J73" s="13" t="s">
        <v>128</v>
      </c>
    </row>
    <row r="74" spans="1:10" ht="19.5" customHeight="1" x14ac:dyDescent="0.25">
      <c r="A74" s="154" t="s">
        <v>32</v>
      </c>
      <c r="B74" s="155"/>
      <c r="C74" s="53"/>
      <c r="D74" s="81"/>
      <c r="E74" s="16">
        <f>SUM(E68:E73)</f>
        <v>640</v>
      </c>
      <c r="F74" s="54">
        <f>SUM(F68:F73)</f>
        <v>26.279999999999998</v>
      </c>
      <c r="G74" s="54">
        <f>SUM(G68:G73)</f>
        <v>26.880000000000003</v>
      </c>
      <c r="H74" s="54">
        <f>SUM(H68:H73)</f>
        <v>135.09</v>
      </c>
      <c r="I74" s="54">
        <f>SUM(I68:I73)</f>
        <v>888.7</v>
      </c>
      <c r="J74" s="17"/>
    </row>
    <row r="75" spans="1:10" ht="24.75" customHeight="1" x14ac:dyDescent="0.25">
      <c r="A75" s="153" t="s">
        <v>188</v>
      </c>
      <c r="B75" s="153"/>
      <c r="C75" s="108"/>
      <c r="D75" s="109"/>
      <c r="E75" s="108"/>
      <c r="F75" s="108"/>
      <c r="G75" s="108"/>
      <c r="H75" s="108"/>
      <c r="I75" s="108"/>
      <c r="J75" s="110">
        <v>72.59</v>
      </c>
    </row>
    <row r="76" spans="1:10" x14ac:dyDescent="0.25">
      <c r="A76" s="114"/>
      <c r="B76" s="115"/>
      <c r="C76" s="28"/>
      <c r="D76" s="93"/>
      <c r="E76" s="28"/>
      <c r="F76" s="28"/>
      <c r="G76" s="28"/>
      <c r="H76" s="28"/>
      <c r="I76" s="28"/>
      <c r="J76" s="17"/>
    </row>
    <row r="77" spans="1:10" ht="18.75" customHeight="1" x14ac:dyDescent="0.25">
      <c r="A77" s="143" t="s">
        <v>35</v>
      </c>
      <c r="B77" s="144"/>
      <c r="C77" s="45" t="s">
        <v>82</v>
      </c>
      <c r="D77" s="80">
        <v>60</v>
      </c>
      <c r="E77" s="15">
        <v>60</v>
      </c>
      <c r="F77" s="44">
        <v>0.13</v>
      </c>
      <c r="G77" s="44">
        <v>0.48</v>
      </c>
      <c r="H77" s="44">
        <v>0.9</v>
      </c>
      <c r="I77" s="44">
        <v>8.33</v>
      </c>
      <c r="J77" s="13" t="s">
        <v>117</v>
      </c>
    </row>
    <row r="78" spans="1:10" ht="18.75" customHeight="1" x14ac:dyDescent="0.25">
      <c r="A78" s="145"/>
      <c r="B78" s="146"/>
      <c r="C78" s="45" t="s">
        <v>130</v>
      </c>
      <c r="D78" s="80" t="s">
        <v>77</v>
      </c>
      <c r="E78" s="15">
        <v>205</v>
      </c>
      <c r="F78" s="44">
        <v>1.63</v>
      </c>
      <c r="G78" s="44">
        <v>4.83</v>
      </c>
      <c r="H78" s="44">
        <v>12.1</v>
      </c>
      <c r="I78" s="44">
        <v>98.25</v>
      </c>
      <c r="J78" s="13" t="s">
        <v>131</v>
      </c>
    </row>
    <row r="79" spans="1:10" ht="27" customHeight="1" x14ac:dyDescent="0.25">
      <c r="A79" s="145"/>
      <c r="B79" s="146"/>
      <c r="C79" s="45" t="s">
        <v>87</v>
      </c>
      <c r="D79" s="80" t="s">
        <v>86</v>
      </c>
      <c r="E79" s="15">
        <v>140</v>
      </c>
      <c r="F79" s="44">
        <v>13.6</v>
      </c>
      <c r="G79" s="44">
        <v>8.1999999999999993</v>
      </c>
      <c r="H79" s="44">
        <v>12.8</v>
      </c>
      <c r="I79" s="44">
        <v>178</v>
      </c>
      <c r="J79" s="13" t="s">
        <v>132</v>
      </c>
    </row>
    <row r="80" spans="1:10" ht="29.25" customHeight="1" x14ac:dyDescent="0.25">
      <c r="A80" s="145"/>
      <c r="B80" s="146"/>
      <c r="C80" s="45" t="s">
        <v>133</v>
      </c>
      <c r="D80" s="80" t="s">
        <v>78</v>
      </c>
      <c r="E80" s="15">
        <v>155</v>
      </c>
      <c r="F80" s="44">
        <v>3.6</v>
      </c>
      <c r="G80" s="44">
        <v>5.9</v>
      </c>
      <c r="H80" s="44">
        <v>25.74</v>
      </c>
      <c r="I80" s="44">
        <v>170.3</v>
      </c>
      <c r="J80" s="13" t="s">
        <v>172</v>
      </c>
    </row>
    <row r="81" spans="1:10" ht="18.75" customHeight="1" x14ac:dyDescent="0.25">
      <c r="A81" s="145"/>
      <c r="B81" s="146"/>
      <c r="C81" s="45" t="s">
        <v>64</v>
      </c>
      <c r="D81" s="80">
        <v>200</v>
      </c>
      <c r="E81" s="15">
        <v>200</v>
      </c>
      <c r="F81" s="44">
        <v>0.43</v>
      </c>
      <c r="G81" s="44">
        <v>0.12</v>
      </c>
      <c r="H81" s="44">
        <v>38.619999999999997</v>
      </c>
      <c r="I81" s="44">
        <v>157.6</v>
      </c>
      <c r="J81" s="13" t="s">
        <v>134</v>
      </c>
    </row>
    <row r="82" spans="1:10" ht="18.75" customHeight="1" x14ac:dyDescent="0.25">
      <c r="A82" s="145"/>
      <c r="B82" s="146"/>
      <c r="C82" s="45" t="s">
        <v>8</v>
      </c>
      <c r="D82" s="80">
        <v>60</v>
      </c>
      <c r="E82" s="15">
        <v>60</v>
      </c>
      <c r="F82" s="44">
        <v>4.74</v>
      </c>
      <c r="G82" s="44">
        <v>0.6</v>
      </c>
      <c r="H82" s="44">
        <v>28.98</v>
      </c>
      <c r="I82" s="44">
        <v>141</v>
      </c>
      <c r="J82" s="13"/>
    </row>
    <row r="83" spans="1:10" ht="18.75" customHeight="1" x14ac:dyDescent="0.25">
      <c r="A83" s="147"/>
      <c r="B83" s="148"/>
      <c r="C83" s="45" t="s">
        <v>113</v>
      </c>
      <c r="D83" s="80">
        <v>60</v>
      </c>
      <c r="E83" s="15">
        <v>60</v>
      </c>
      <c r="F83" s="44">
        <v>3.96</v>
      </c>
      <c r="G83" s="44">
        <v>0.72</v>
      </c>
      <c r="H83" s="44">
        <v>20.04</v>
      </c>
      <c r="I83" s="44">
        <v>104.4</v>
      </c>
      <c r="J83" s="13"/>
    </row>
    <row r="84" spans="1:10" ht="15.75" thickBot="1" x14ac:dyDescent="0.3">
      <c r="A84" s="135" t="s">
        <v>36</v>
      </c>
      <c r="B84" s="136"/>
      <c r="C84" s="52"/>
      <c r="D84" s="46"/>
      <c r="E84" s="26">
        <f>SUM(E77:E83)</f>
        <v>880</v>
      </c>
      <c r="F84" s="47">
        <f>SUM(F77:F83)</f>
        <v>28.090000000000003</v>
      </c>
      <c r="G84" s="47">
        <f>SUM(G77:G83)</f>
        <v>20.85</v>
      </c>
      <c r="H84" s="47">
        <f>SUM(H77:H83)</f>
        <v>139.18</v>
      </c>
      <c r="I84" s="47">
        <f>SUM(I77:I83)</f>
        <v>857.88</v>
      </c>
      <c r="J84" s="21"/>
    </row>
    <row r="85" spans="1:10" x14ac:dyDescent="0.25">
      <c r="A85" s="156" t="s">
        <v>42</v>
      </c>
      <c r="B85" s="157"/>
      <c r="C85" s="97"/>
      <c r="D85" s="98"/>
      <c r="E85" s="99">
        <f>SUM(E74+E84)</f>
        <v>1520</v>
      </c>
      <c r="F85" s="100">
        <f>SUM(F74+F84)</f>
        <v>54.370000000000005</v>
      </c>
      <c r="G85" s="100">
        <f>SUM(G74+G84)</f>
        <v>47.730000000000004</v>
      </c>
      <c r="H85" s="100">
        <f>SUM(H74+H84)</f>
        <v>274.27</v>
      </c>
      <c r="I85" s="100">
        <f>SUM(I74+I84)</f>
        <v>1746.58</v>
      </c>
      <c r="J85" s="103"/>
    </row>
    <row r="86" spans="1:10" x14ac:dyDescent="0.25">
      <c r="A86" s="151" t="s">
        <v>189</v>
      </c>
      <c r="B86" s="152"/>
      <c r="C86" s="108"/>
      <c r="D86" s="109"/>
      <c r="E86" s="108"/>
      <c r="F86" s="108"/>
      <c r="G86" s="108"/>
      <c r="H86" s="108"/>
      <c r="I86" s="108"/>
      <c r="J86" s="111">
        <v>101</v>
      </c>
    </row>
    <row r="87" spans="1:10" ht="9.75" customHeight="1" x14ac:dyDescent="0.25">
      <c r="A87" s="183" t="s">
        <v>40</v>
      </c>
      <c r="B87" s="184"/>
      <c r="C87" s="184"/>
      <c r="D87" s="184"/>
      <c r="E87" s="184"/>
      <c r="F87" s="184"/>
      <c r="G87" s="184"/>
      <c r="H87" s="184"/>
      <c r="I87" s="184"/>
      <c r="J87" s="185"/>
    </row>
    <row r="88" spans="1:10" ht="8.25" customHeight="1" thickBot="1" x14ac:dyDescent="0.3">
      <c r="A88" s="186"/>
      <c r="B88" s="187"/>
      <c r="C88" s="187"/>
      <c r="D88" s="187"/>
      <c r="E88" s="187"/>
      <c r="F88" s="187"/>
      <c r="G88" s="187"/>
      <c r="H88" s="187"/>
      <c r="I88" s="187"/>
      <c r="J88" s="188"/>
    </row>
    <row r="89" spans="1:10" ht="19.5" customHeight="1" x14ac:dyDescent="0.25">
      <c r="A89" s="149" t="s">
        <v>34</v>
      </c>
      <c r="B89" s="150"/>
      <c r="C89" s="63" t="s">
        <v>65</v>
      </c>
      <c r="D89" s="86">
        <v>60</v>
      </c>
      <c r="E89" s="22">
        <v>60</v>
      </c>
      <c r="F89" s="58">
        <v>0.72</v>
      </c>
      <c r="G89" s="58">
        <v>2.82</v>
      </c>
      <c r="H89" s="58">
        <v>4.62</v>
      </c>
      <c r="I89" s="58">
        <v>46.8</v>
      </c>
      <c r="J89" s="23"/>
    </row>
    <row r="90" spans="1:10" ht="19.5" customHeight="1" x14ac:dyDescent="0.25">
      <c r="A90" s="145"/>
      <c r="B90" s="146"/>
      <c r="C90" s="45" t="s">
        <v>21</v>
      </c>
      <c r="D90" s="80">
        <v>200</v>
      </c>
      <c r="E90" s="15">
        <v>200</v>
      </c>
      <c r="F90" s="44">
        <v>25.6</v>
      </c>
      <c r="G90" s="44">
        <v>44.4</v>
      </c>
      <c r="H90" s="44">
        <v>21.2</v>
      </c>
      <c r="I90" s="44">
        <v>585.20000000000005</v>
      </c>
      <c r="J90" s="13" t="s">
        <v>135</v>
      </c>
    </row>
    <row r="91" spans="1:10" ht="18" customHeight="1" x14ac:dyDescent="0.25">
      <c r="A91" s="145"/>
      <c r="B91" s="146"/>
      <c r="C91" s="45" t="s">
        <v>13</v>
      </c>
      <c r="D91" s="80" t="s">
        <v>105</v>
      </c>
      <c r="E91" s="15">
        <v>217</v>
      </c>
      <c r="F91" s="44">
        <v>0.2</v>
      </c>
      <c r="G91" s="44">
        <v>0</v>
      </c>
      <c r="H91" s="44">
        <v>32</v>
      </c>
      <c r="I91" s="44">
        <v>130</v>
      </c>
      <c r="J91" s="13" t="s">
        <v>136</v>
      </c>
    </row>
    <row r="92" spans="1:10" ht="26.25" customHeight="1" x14ac:dyDescent="0.25">
      <c r="A92" s="147"/>
      <c r="B92" s="148"/>
      <c r="C92" s="45" t="s">
        <v>8</v>
      </c>
      <c r="D92" s="80">
        <v>60</v>
      </c>
      <c r="E92" s="15">
        <v>60</v>
      </c>
      <c r="F92" s="44">
        <v>4.74</v>
      </c>
      <c r="G92" s="44">
        <v>0.6</v>
      </c>
      <c r="H92" s="44">
        <v>28.98</v>
      </c>
      <c r="I92" s="44">
        <v>141</v>
      </c>
      <c r="J92" s="13"/>
    </row>
    <row r="93" spans="1:10" ht="26.25" customHeight="1" x14ac:dyDescent="0.25">
      <c r="A93" s="154" t="s">
        <v>32</v>
      </c>
      <c r="B93" s="155"/>
      <c r="C93" s="67"/>
      <c r="D93" s="16"/>
      <c r="E93" s="29">
        <f>SUM(E89:E92)</f>
        <v>537</v>
      </c>
      <c r="F93" s="54">
        <f>SUM(F89:F92)</f>
        <v>31.259999999999998</v>
      </c>
      <c r="G93" s="54">
        <f>SUM(G89:G92)</f>
        <v>47.82</v>
      </c>
      <c r="H93" s="54">
        <f>SUM(H89:H92)</f>
        <v>86.8</v>
      </c>
      <c r="I93" s="54">
        <f>SUM(I89:I92)</f>
        <v>903</v>
      </c>
      <c r="J93" s="25"/>
    </row>
    <row r="94" spans="1:10" ht="22.5" customHeight="1" x14ac:dyDescent="0.25">
      <c r="A94" s="153" t="s">
        <v>188</v>
      </c>
      <c r="B94" s="153"/>
      <c r="C94" s="108"/>
      <c r="D94" s="109"/>
      <c r="E94" s="108"/>
      <c r="F94" s="108"/>
      <c r="G94" s="108"/>
      <c r="H94" s="108"/>
      <c r="I94" s="108"/>
      <c r="J94" s="110">
        <v>72.59</v>
      </c>
    </row>
    <row r="95" spans="1:10" x14ac:dyDescent="0.25">
      <c r="A95" s="161"/>
      <c r="B95" s="162"/>
      <c r="C95" s="162"/>
      <c r="D95" s="162"/>
      <c r="E95" s="162"/>
      <c r="F95" s="162"/>
      <c r="G95" s="162"/>
      <c r="H95" s="162"/>
      <c r="I95" s="162"/>
      <c r="J95" s="163"/>
    </row>
    <row r="96" spans="1:10" ht="21" customHeight="1" x14ac:dyDescent="0.25">
      <c r="A96" s="143" t="s">
        <v>35</v>
      </c>
      <c r="B96" s="144"/>
      <c r="C96" s="45" t="s">
        <v>76</v>
      </c>
      <c r="D96" s="80">
        <v>60</v>
      </c>
      <c r="E96" s="15">
        <v>60</v>
      </c>
      <c r="F96" s="44">
        <v>0.16</v>
      </c>
      <c r="G96" s="44">
        <v>0.46</v>
      </c>
      <c r="H96" s="44">
        <v>0.91</v>
      </c>
      <c r="I96" s="44">
        <v>8.5</v>
      </c>
      <c r="J96" s="13" t="s">
        <v>117</v>
      </c>
    </row>
    <row r="97" spans="1:10" ht="21" customHeight="1" x14ac:dyDescent="0.25">
      <c r="A97" s="145"/>
      <c r="B97" s="146"/>
      <c r="C97" s="45" t="s">
        <v>41</v>
      </c>
      <c r="D97" s="80">
        <v>200</v>
      </c>
      <c r="E97" s="15">
        <v>200</v>
      </c>
      <c r="F97" s="44">
        <v>6.88</v>
      </c>
      <c r="G97" s="44">
        <v>5.33</v>
      </c>
      <c r="H97" s="44">
        <v>26.1</v>
      </c>
      <c r="I97" s="44">
        <v>179.8</v>
      </c>
      <c r="J97" s="13" t="s">
        <v>137</v>
      </c>
    </row>
    <row r="98" spans="1:10" ht="21" customHeight="1" x14ac:dyDescent="0.25">
      <c r="A98" s="145"/>
      <c r="B98" s="146"/>
      <c r="C98" s="45" t="s">
        <v>138</v>
      </c>
      <c r="D98" s="80" t="s">
        <v>84</v>
      </c>
      <c r="E98" s="15">
        <v>240</v>
      </c>
      <c r="F98" s="44">
        <v>29.8</v>
      </c>
      <c r="G98" s="44">
        <v>38</v>
      </c>
      <c r="H98" s="44">
        <v>48.2</v>
      </c>
      <c r="I98" s="44">
        <v>654</v>
      </c>
      <c r="J98" s="13" t="s">
        <v>139</v>
      </c>
    </row>
    <row r="99" spans="1:10" ht="21" customHeight="1" x14ac:dyDescent="0.25">
      <c r="A99" s="145"/>
      <c r="B99" s="146"/>
      <c r="C99" s="45" t="s">
        <v>26</v>
      </c>
      <c r="D99" s="80">
        <v>200</v>
      </c>
      <c r="E99" s="15">
        <v>200</v>
      </c>
      <c r="F99" s="44">
        <v>0.2</v>
      </c>
      <c r="G99" s="44">
        <v>0</v>
      </c>
      <c r="H99" s="44">
        <v>25.7</v>
      </c>
      <c r="I99" s="44">
        <v>105</v>
      </c>
      <c r="J99" s="13" t="s">
        <v>122</v>
      </c>
    </row>
    <row r="100" spans="1:10" ht="27.75" customHeight="1" x14ac:dyDescent="0.25">
      <c r="A100" s="145"/>
      <c r="B100" s="146"/>
      <c r="C100" s="45" t="s">
        <v>8</v>
      </c>
      <c r="D100" s="80">
        <v>60</v>
      </c>
      <c r="E100" s="15">
        <v>60</v>
      </c>
      <c r="F100" s="44">
        <v>4.74</v>
      </c>
      <c r="G100" s="44">
        <v>0.6</v>
      </c>
      <c r="H100" s="44">
        <v>28.98</v>
      </c>
      <c r="I100" s="44">
        <v>141</v>
      </c>
      <c r="J100" s="13"/>
    </row>
    <row r="101" spans="1:10" ht="30" customHeight="1" x14ac:dyDescent="0.25">
      <c r="A101" s="147"/>
      <c r="B101" s="148"/>
      <c r="C101" s="45" t="s">
        <v>113</v>
      </c>
      <c r="D101" s="80">
        <v>60</v>
      </c>
      <c r="E101" s="15">
        <v>60</v>
      </c>
      <c r="F101" s="44">
        <v>3.96</v>
      </c>
      <c r="G101" s="44">
        <v>0.72</v>
      </c>
      <c r="H101" s="44">
        <v>20.04</v>
      </c>
      <c r="I101" s="44">
        <v>104.4</v>
      </c>
      <c r="J101" s="13"/>
    </row>
    <row r="102" spans="1:10" ht="15.75" thickBot="1" x14ac:dyDescent="0.3">
      <c r="A102" s="135" t="s">
        <v>36</v>
      </c>
      <c r="B102" s="136"/>
      <c r="C102" s="52"/>
      <c r="D102" s="46"/>
      <c r="E102" s="18">
        <f>SUM(E95:E100)</f>
        <v>760</v>
      </c>
      <c r="F102" s="47">
        <f>SUM(F95:F100)</f>
        <v>41.780000000000008</v>
      </c>
      <c r="G102" s="47">
        <f>SUM(G95:G100)</f>
        <v>44.39</v>
      </c>
      <c r="H102" s="47">
        <f>SUM(H95:H100)</f>
        <v>129.89000000000001</v>
      </c>
      <c r="I102" s="47">
        <f>SUM(I96:I101)</f>
        <v>1192.7</v>
      </c>
      <c r="J102" s="21"/>
    </row>
    <row r="103" spans="1:10" x14ac:dyDescent="0.25">
      <c r="A103" s="156" t="s">
        <v>42</v>
      </c>
      <c r="B103" s="157"/>
      <c r="C103" s="97"/>
      <c r="D103" s="98"/>
      <c r="E103" s="99">
        <f>SUM(E102,E93)</f>
        <v>1297</v>
      </c>
      <c r="F103" s="100">
        <f>SUM(F102,F93)</f>
        <v>73.040000000000006</v>
      </c>
      <c r="G103" s="100">
        <f>SUM(G93+G102)</f>
        <v>92.210000000000008</v>
      </c>
      <c r="H103" s="100">
        <f>SUM(H102,H93)</f>
        <v>216.69</v>
      </c>
      <c r="I103" s="100">
        <f>SUM(I93+I102)</f>
        <v>2095.6999999999998</v>
      </c>
      <c r="J103" s="103"/>
    </row>
    <row r="104" spans="1:10" x14ac:dyDescent="0.25">
      <c r="A104" s="151" t="s">
        <v>189</v>
      </c>
      <c r="B104" s="152"/>
      <c r="C104" s="108"/>
      <c r="D104" s="109"/>
      <c r="E104" s="108"/>
      <c r="F104" s="108"/>
      <c r="G104" s="108"/>
      <c r="H104" s="108"/>
      <c r="I104" s="108"/>
      <c r="J104" s="111">
        <v>101</v>
      </c>
    </row>
    <row r="105" spans="1:10" ht="15.75" thickBot="1" x14ac:dyDescent="0.3">
      <c r="A105" s="158" t="s">
        <v>48</v>
      </c>
      <c r="B105" s="159"/>
      <c r="C105" s="159"/>
      <c r="D105" s="159"/>
      <c r="E105" s="159"/>
      <c r="F105" s="159"/>
      <c r="G105" s="159"/>
      <c r="H105" s="159"/>
      <c r="I105" s="159"/>
      <c r="J105" s="160"/>
    </row>
    <row r="106" spans="1:10" ht="19.5" customHeight="1" x14ac:dyDescent="0.25">
      <c r="A106" s="149" t="s">
        <v>34</v>
      </c>
      <c r="B106" s="150"/>
      <c r="C106" s="45" t="s">
        <v>150</v>
      </c>
      <c r="D106" s="22">
        <v>10</v>
      </c>
      <c r="E106" s="22">
        <v>10</v>
      </c>
      <c r="F106" s="49">
        <v>0.08</v>
      </c>
      <c r="G106" s="49">
        <v>7.25</v>
      </c>
      <c r="H106" s="49">
        <v>0.13</v>
      </c>
      <c r="I106" s="49">
        <v>66</v>
      </c>
      <c r="J106" s="23" t="s">
        <v>79</v>
      </c>
    </row>
    <row r="107" spans="1:10" ht="21" customHeight="1" x14ac:dyDescent="0.25">
      <c r="A107" s="145"/>
      <c r="B107" s="146"/>
      <c r="C107" s="45" t="s">
        <v>179</v>
      </c>
      <c r="D107" s="22">
        <v>15</v>
      </c>
      <c r="E107" s="22">
        <v>15</v>
      </c>
      <c r="F107" s="84">
        <v>6.96</v>
      </c>
      <c r="G107" s="85">
        <v>8.85</v>
      </c>
      <c r="H107" s="84">
        <v>0</v>
      </c>
      <c r="I107" s="84">
        <v>108</v>
      </c>
      <c r="J107" s="13" t="s">
        <v>80</v>
      </c>
    </row>
    <row r="108" spans="1:10" ht="18.75" customHeight="1" x14ac:dyDescent="0.25">
      <c r="A108" s="145"/>
      <c r="B108" s="146"/>
      <c r="C108" s="45" t="s">
        <v>140</v>
      </c>
      <c r="D108" s="80">
        <v>200</v>
      </c>
      <c r="E108" s="15">
        <v>200</v>
      </c>
      <c r="F108" s="44">
        <v>3.18</v>
      </c>
      <c r="G108" s="44">
        <v>3.89</v>
      </c>
      <c r="H108" s="44">
        <v>21.44</v>
      </c>
      <c r="I108" s="44">
        <v>434</v>
      </c>
      <c r="J108" s="13" t="s">
        <v>141</v>
      </c>
    </row>
    <row r="109" spans="1:10" ht="18.75" customHeight="1" x14ac:dyDescent="0.25">
      <c r="A109" s="145"/>
      <c r="B109" s="146"/>
      <c r="C109" s="45" t="s">
        <v>10</v>
      </c>
      <c r="D109" s="80">
        <v>200</v>
      </c>
      <c r="E109" s="15">
        <v>200</v>
      </c>
      <c r="F109" s="44">
        <v>3.8</v>
      </c>
      <c r="G109" s="44">
        <v>3.21</v>
      </c>
      <c r="H109" s="44">
        <v>19.5</v>
      </c>
      <c r="I109" s="44">
        <v>121.3</v>
      </c>
      <c r="J109" s="13" t="s">
        <v>115</v>
      </c>
    </row>
    <row r="110" spans="1:10" ht="26.25" customHeight="1" x14ac:dyDescent="0.25">
      <c r="A110" s="145"/>
      <c r="B110" s="146"/>
      <c r="C110" s="45" t="s">
        <v>8</v>
      </c>
      <c r="D110" s="80">
        <v>60</v>
      </c>
      <c r="E110" s="15">
        <v>60</v>
      </c>
      <c r="F110" s="44">
        <v>4.74</v>
      </c>
      <c r="G110" s="44">
        <v>0.6</v>
      </c>
      <c r="H110" s="44">
        <v>28.98</v>
      </c>
      <c r="I110" s="44">
        <v>141</v>
      </c>
      <c r="J110" s="13"/>
    </row>
    <row r="111" spans="1:10" ht="18.75" customHeight="1" x14ac:dyDescent="0.25">
      <c r="A111" s="147"/>
      <c r="B111" s="148"/>
      <c r="C111" s="45" t="s">
        <v>14</v>
      </c>
      <c r="D111" s="80" t="s">
        <v>75</v>
      </c>
      <c r="E111" s="15">
        <v>150</v>
      </c>
      <c r="F111" s="44">
        <v>0.8</v>
      </c>
      <c r="G111" s="44">
        <v>0</v>
      </c>
      <c r="H111" s="44">
        <v>25.2</v>
      </c>
      <c r="I111" s="44">
        <v>104</v>
      </c>
      <c r="J111" s="13" t="s">
        <v>142</v>
      </c>
    </row>
    <row r="112" spans="1:10" ht="18.75" customHeight="1" x14ac:dyDescent="0.25">
      <c r="A112" s="154" t="s">
        <v>32</v>
      </c>
      <c r="B112" s="155"/>
      <c r="C112" s="65"/>
      <c r="D112" s="83"/>
      <c r="E112" s="16">
        <f>SUM(E106:E111)</f>
        <v>635</v>
      </c>
      <c r="F112" s="54">
        <f>SUM(F106:F111)</f>
        <v>19.559999999999999</v>
      </c>
      <c r="G112" s="54">
        <f>SUM(G106:G111)</f>
        <v>23.800000000000004</v>
      </c>
      <c r="H112" s="54">
        <f>SUM(H106:H111)</f>
        <v>95.25</v>
      </c>
      <c r="I112" s="54">
        <f>SUM(I106:I111)</f>
        <v>974.3</v>
      </c>
      <c r="J112" s="30"/>
    </row>
    <row r="113" spans="1:10" ht="30" customHeight="1" x14ac:dyDescent="0.25">
      <c r="A113" s="153" t="s">
        <v>188</v>
      </c>
      <c r="B113" s="153"/>
      <c r="C113" s="108"/>
      <c r="D113" s="109"/>
      <c r="E113" s="108"/>
      <c r="F113" s="108"/>
      <c r="G113" s="108"/>
      <c r="H113" s="108"/>
      <c r="I113" s="108"/>
      <c r="J113" s="110">
        <v>72.59</v>
      </c>
    </row>
    <row r="114" spans="1:10" x14ac:dyDescent="0.25">
      <c r="A114" s="176"/>
      <c r="B114" s="177"/>
      <c r="C114" s="177"/>
      <c r="D114" s="177"/>
      <c r="E114" s="177"/>
      <c r="F114" s="177"/>
      <c r="G114" s="177"/>
      <c r="H114" s="177"/>
      <c r="I114" s="177"/>
      <c r="J114" s="178"/>
    </row>
    <row r="115" spans="1:10" ht="20.25" customHeight="1" x14ac:dyDescent="0.25">
      <c r="A115" s="143" t="s">
        <v>35</v>
      </c>
      <c r="B115" s="144"/>
      <c r="C115" s="45" t="s">
        <v>82</v>
      </c>
      <c r="D115" s="80">
        <v>60</v>
      </c>
      <c r="E115" s="15">
        <v>60</v>
      </c>
      <c r="F115" s="44">
        <v>0.13</v>
      </c>
      <c r="G115" s="44">
        <v>0.48</v>
      </c>
      <c r="H115" s="44">
        <v>0.9</v>
      </c>
      <c r="I115" s="44">
        <v>8.33</v>
      </c>
      <c r="J115" s="13" t="s">
        <v>117</v>
      </c>
    </row>
    <row r="116" spans="1:10" ht="20.25" customHeight="1" x14ac:dyDescent="0.25">
      <c r="A116" s="145"/>
      <c r="B116" s="146"/>
      <c r="C116" s="45" t="s">
        <v>27</v>
      </c>
      <c r="D116" s="80">
        <v>200</v>
      </c>
      <c r="E116" s="15">
        <v>200</v>
      </c>
      <c r="F116" s="44">
        <v>2</v>
      </c>
      <c r="G116" s="44">
        <v>2.73</v>
      </c>
      <c r="H116" s="44">
        <v>20.9</v>
      </c>
      <c r="I116" s="44">
        <v>116.3</v>
      </c>
      <c r="J116" s="13" t="s">
        <v>143</v>
      </c>
    </row>
    <row r="117" spans="1:10" ht="24" customHeight="1" x14ac:dyDescent="0.25">
      <c r="A117" s="145"/>
      <c r="B117" s="146"/>
      <c r="C117" s="45" t="s">
        <v>180</v>
      </c>
      <c r="D117" s="80" t="s">
        <v>88</v>
      </c>
      <c r="E117" s="15">
        <v>290</v>
      </c>
      <c r="F117" s="44">
        <v>32</v>
      </c>
      <c r="G117" s="44">
        <v>36.6</v>
      </c>
      <c r="H117" s="44">
        <v>30.6</v>
      </c>
      <c r="I117" s="44">
        <v>580</v>
      </c>
      <c r="J117" s="13" t="s">
        <v>144</v>
      </c>
    </row>
    <row r="118" spans="1:10" ht="20.25" customHeight="1" x14ac:dyDescent="0.25">
      <c r="A118" s="145"/>
      <c r="B118" s="146"/>
      <c r="C118" s="45" t="s">
        <v>18</v>
      </c>
      <c r="D118" s="80">
        <v>200</v>
      </c>
      <c r="E118" s="15">
        <v>200</v>
      </c>
      <c r="F118" s="44">
        <v>0.08</v>
      </c>
      <c r="G118" s="44">
        <v>0</v>
      </c>
      <c r="H118" s="44">
        <v>21.82</v>
      </c>
      <c r="I118" s="44">
        <v>87.6</v>
      </c>
      <c r="J118" s="13" t="s">
        <v>127</v>
      </c>
    </row>
    <row r="119" spans="1:10" ht="20.25" customHeight="1" x14ac:dyDescent="0.25">
      <c r="A119" s="145"/>
      <c r="B119" s="146"/>
      <c r="C119" s="45" t="s">
        <v>8</v>
      </c>
      <c r="D119" s="80">
        <v>60</v>
      </c>
      <c r="E119" s="15">
        <v>60</v>
      </c>
      <c r="F119" s="44">
        <v>4.74</v>
      </c>
      <c r="G119" s="44">
        <v>0.6</v>
      </c>
      <c r="H119" s="44">
        <v>28.98</v>
      </c>
      <c r="I119" s="44">
        <v>141</v>
      </c>
      <c r="J119" s="13"/>
    </row>
    <row r="120" spans="1:10" ht="20.25" customHeight="1" x14ac:dyDescent="0.25">
      <c r="A120" s="147"/>
      <c r="B120" s="148"/>
      <c r="C120" s="45" t="s">
        <v>9</v>
      </c>
      <c r="D120" s="80">
        <v>60</v>
      </c>
      <c r="E120" s="15">
        <v>60</v>
      </c>
      <c r="F120" s="44">
        <v>3.96</v>
      </c>
      <c r="G120" s="44">
        <v>0.72</v>
      </c>
      <c r="H120" s="44">
        <v>20.04</v>
      </c>
      <c r="I120" s="44">
        <v>104.4</v>
      </c>
      <c r="J120" s="13"/>
    </row>
    <row r="121" spans="1:10" ht="15.75" thickBot="1" x14ac:dyDescent="0.3">
      <c r="A121" s="135" t="s">
        <v>36</v>
      </c>
      <c r="B121" s="136"/>
      <c r="C121" s="52"/>
      <c r="D121" s="46"/>
      <c r="E121" s="18">
        <f>SUM(E114:E119)</f>
        <v>810</v>
      </c>
      <c r="F121" s="47">
        <f>SUM(F114:F119)</f>
        <v>38.950000000000003</v>
      </c>
      <c r="G121" s="47">
        <f>SUM(G114:G119)</f>
        <v>40.410000000000004</v>
      </c>
      <c r="H121" s="47">
        <f>SUM(H114:H119)</f>
        <v>103.2</v>
      </c>
      <c r="I121" s="47">
        <f>SUM(I115:I120)</f>
        <v>1037.6300000000001</v>
      </c>
      <c r="J121" s="31"/>
    </row>
    <row r="122" spans="1:10" x14ac:dyDescent="0.25">
      <c r="A122" s="156" t="s">
        <v>42</v>
      </c>
      <c r="B122" s="157"/>
      <c r="C122" s="97"/>
      <c r="D122" s="98"/>
      <c r="E122" s="99">
        <f>SUM(E121,E112)</f>
        <v>1445</v>
      </c>
      <c r="F122" s="100">
        <f>SUM(F121,F112)</f>
        <v>58.510000000000005</v>
      </c>
      <c r="G122" s="100">
        <f>SUM(G121,G112)</f>
        <v>64.210000000000008</v>
      </c>
      <c r="H122" s="100">
        <f>SUM(H121,H112)</f>
        <v>198.45</v>
      </c>
      <c r="I122" s="100">
        <f>SUM(I112+I121)</f>
        <v>2011.93</v>
      </c>
      <c r="J122" s="103"/>
    </row>
    <row r="123" spans="1:10" x14ac:dyDescent="0.25">
      <c r="A123" s="151" t="s">
        <v>189</v>
      </c>
      <c r="B123" s="152"/>
      <c r="C123" s="108"/>
      <c r="D123" s="109"/>
      <c r="E123" s="108"/>
      <c r="F123" s="108"/>
      <c r="G123" s="108"/>
      <c r="H123" s="108"/>
      <c r="I123" s="108"/>
      <c r="J123" s="111">
        <v>101</v>
      </c>
    </row>
    <row r="124" spans="1:10" ht="15.75" thickBot="1" x14ac:dyDescent="0.3">
      <c r="A124" s="158" t="s">
        <v>49</v>
      </c>
      <c r="B124" s="159"/>
      <c r="C124" s="159"/>
      <c r="D124" s="159"/>
      <c r="E124" s="159"/>
      <c r="F124" s="159"/>
      <c r="G124" s="159"/>
      <c r="H124" s="159"/>
      <c r="I124" s="159"/>
      <c r="J124" s="160"/>
    </row>
    <row r="125" spans="1:10" ht="18" customHeight="1" x14ac:dyDescent="0.25">
      <c r="A125" s="145" t="s">
        <v>34</v>
      </c>
      <c r="B125" s="146"/>
      <c r="C125" s="63" t="s">
        <v>44</v>
      </c>
      <c r="D125" s="86" t="s">
        <v>77</v>
      </c>
      <c r="E125" s="15">
        <v>205</v>
      </c>
      <c r="F125" s="44">
        <v>13.31</v>
      </c>
      <c r="G125" s="44">
        <v>7.31</v>
      </c>
      <c r="H125" s="44">
        <v>45</v>
      </c>
      <c r="I125" s="44">
        <v>304</v>
      </c>
      <c r="J125" s="13" t="s">
        <v>145</v>
      </c>
    </row>
    <row r="126" spans="1:10" ht="18" customHeight="1" x14ac:dyDescent="0.25">
      <c r="A126" s="145"/>
      <c r="B126" s="146"/>
      <c r="C126" s="45" t="s">
        <v>7</v>
      </c>
      <c r="D126" s="80" t="s">
        <v>81</v>
      </c>
      <c r="E126" s="15">
        <v>210</v>
      </c>
      <c r="F126" s="44">
        <v>7.0000000000000007E-2</v>
      </c>
      <c r="G126" s="44">
        <v>0.02</v>
      </c>
      <c r="H126" s="44">
        <v>11.1</v>
      </c>
      <c r="I126" s="44">
        <v>44.5</v>
      </c>
      <c r="J126" s="13" t="s">
        <v>125</v>
      </c>
    </row>
    <row r="127" spans="1:10" ht="18" customHeight="1" x14ac:dyDescent="0.25">
      <c r="A127" s="145"/>
      <c r="B127" s="146"/>
      <c r="C127" s="45" t="s">
        <v>66</v>
      </c>
      <c r="D127" s="80" t="s">
        <v>75</v>
      </c>
      <c r="E127" s="15">
        <v>50</v>
      </c>
      <c r="F127" s="44">
        <v>4</v>
      </c>
      <c r="G127" s="44">
        <v>6.5</v>
      </c>
      <c r="H127" s="44">
        <v>33.5</v>
      </c>
      <c r="I127" s="44">
        <v>210</v>
      </c>
      <c r="J127" s="13"/>
    </row>
    <row r="128" spans="1:10" ht="20.25" customHeight="1" x14ac:dyDescent="0.25">
      <c r="A128" s="147"/>
      <c r="B128" s="148"/>
      <c r="C128" s="45" t="s">
        <v>8</v>
      </c>
      <c r="D128" s="80">
        <v>60</v>
      </c>
      <c r="E128" s="15">
        <v>60</v>
      </c>
      <c r="F128" s="44">
        <v>4.74</v>
      </c>
      <c r="G128" s="44">
        <v>0.6</v>
      </c>
      <c r="H128" s="44">
        <v>28.98</v>
      </c>
      <c r="I128" s="44">
        <v>141</v>
      </c>
      <c r="J128" s="13"/>
    </row>
    <row r="129" spans="1:10" ht="20.25" customHeight="1" x14ac:dyDescent="0.25">
      <c r="A129" s="154" t="s">
        <v>32</v>
      </c>
      <c r="B129" s="155"/>
      <c r="C129" s="57"/>
      <c r="D129" s="87"/>
      <c r="E129" s="32">
        <f>SUM(E125:E128)</f>
        <v>525</v>
      </c>
      <c r="F129" s="54">
        <f>SUM(F125:F128)</f>
        <v>22.120000000000005</v>
      </c>
      <c r="G129" s="54">
        <f>SUM(G125:G128)</f>
        <v>14.429999999999998</v>
      </c>
      <c r="H129" s="54">
        <f>SUM(H125:H128)</f>
        <v>118.58</v>
      </c>
      <c r="I129" s="54">
        <f>SUM(I125:I128)</f>
        <v>699.5</v>
      </c>
      <c r="J129" s="30"/>
    </row>
    <row r="130" spans="1:10" ht="24" customHeight="1" x14ac:dyDescent="0.25">
      <c r="A130" s="153" t="s">
        <v>188</v>
      </c>
      <c r="B130" s="153"/>
      <c r="C130" s="108"/>
      <c r="D130" s="109"/>
      <c r="E130" s="108"/>
      <c r="F130" s="108"/>
      <c r="G130" s="108"/>
      <c r="H130" s="108"/>
      <c r="I130" s="108"/>
      <c r="J130" s="110">
        <v>72.59</v>
      </c>
    </row>
    <row r="131" spans="1:10" ht="18" customHeight="1" x14ac:dyDescent="0.25">
      <c r="A131" s="116"/>
      <c r="B131" s="117"/>
      <c r="C131" s="45"/>
      <c r="D131" s="80"/>
      <c r="E131" s="15"/>
      <c r="F131" s="44"/>
      <c r="G131" s="44"/>
      <c r="H131" s="44"/>
      <c r="I131" s="44"/>
      <c r="J131" s="13"/>
    </row>
    <row r="132" spans="1:10" ht="18.75" customHeight="1" x14ac:dyDescent="0.25">
      <c r="A132" s="143" t="s">
        <v>35</v>
      </c>
      <c r="B132" s="144"/>
      <c r="C132" s="45" t="s">
        <v>76</v>
      </c>
      <c r="D132" s="80">
        <v>60</v>
      </c>
      <c r="E132" s="15">
        <v>60</v>
      </c>
      <c r="F132" s="44">
        <v>0.13</v>
      </c>
      <c r="G132" s="44">
        <v>0.48</v>
      </c>
      <c r="H132" s="44">
        <v>0.9</v>
      </c>
      <c r="I132" s="44">
        <v>8.33</v>
      </c>
      <c r="J132" s="13" t="s">
        <v>117</v>
      </c>
    </row>
    <row r="133" spans="1:10" ht="18.75" customHeight="1" x14ac:dyDescent="0.25">
      <c r="A133" s="145" t="s">
        <v>35</v>
      </c>
      <c r="B133" s="146"/>
      <c r="C133" s="45" t="s">
        <v>19</v>
      </c>
      <c r="D133" s="80" t="s">
        <v>77</v>
      </c>
      <c r="E133" s="15">
        <v>205</v>
      </c>
      <c r="F133" s="44">
        <v>1.73</v>
      </c>
      <c r="G133" s="44">
        <v>4.93</v>
      </c>
      <c r="H133" s="44">
        <v>8.35</v>
      </c>
      <c r="I133" s="44">
        <v>84.8</v>
      </c>
      <c r="J133" s="13" t="s">
        <v>146</v>
      </c>
    </row>
    <row r="134" spans="1:10" ht="18.75" customHeight="1" x14ac:dyDescent="0.25">
      <c r="A134" s="145"/>
      <c r="B134" s="146"/>
      <c r="C134" s="45" t="s">
        <v>45</v>
      </c>
      <c r="D134" s="80">
        <v>90</v>
      </c>
      <c r="E134" s="15">
        <v>90</v>
      </c>
      <c r="F134" s="44">
        <v>17.600000000000001</v>
      </c>
      <c r="G134" s="44">
        <v>13.8</v>
      </c>
      <c r="H134" s="44">
        <v>4.4000000000000004</v>
      </c>
      <c r="I134" s="44">
        <v>218</v>
      </c>
      <c r="J134" s="13" t="s">
        <v>147</v>
      </c>
    </row>
    <row r="135" spans="1:10" ht="18.75" customHeight="1" x14ac:dyDescent="0.25">
      <c r="A135" s="145"/>
      <c r="B135" s="146"/>
      <c r="C135" s="45" t="s">
        <v>165</v>
      </c>
      <c r="D135" s="80" t="s">
        <v>78</v>
      </c>
      <c r="E135" s="15">
        <v>155</v>
      </c>
      <c r="F135" s="44">
        <v>4.4000000000000004</v>
      </c>
      <c r="G135" s="44">
        <v>7.6</v>
      </c>
      <c r="H135" s="44">
        <v>39.4</v>
      </c>
      <c r="I135" s="44">
        <v>244</v>
      </c>
      <c r="J135" s="13" t="s">
        <v>173</v>
      </c>
    </row>
    <row r="136" spans="1:10" ht="18.75" customHeight="1" x14ac:dyDescent="0.25">
      <c r="A136" s="145"/>
      <c r="B136" s="146"/>
      <c r="C136" s="45" t="s">
        <v>93</v>
      </c>
      <c r="D136" s="80">
        <v>200</v>
      </c>
      <c r="E136" s="15">
        <v>200</v>
      </c>
      <c r="F136" s="44">
        <v>1</v>
      </c>
      <c r="G136" s="44">
        <v>0</v>
      </c>
      <c r="H136" s="44">
        <v>20</v>
      </c>
      <c r="I136" s="44">
        <v>80</v>
      </c>
      <c r="J136" s="13" t="s">
        <v>148</v>
      </c>
    </row>
    <row r="137" spans="1:10" ht="18.75" customHeight="1" x14ac:dyDescent="0.25">
      <c r="A137" s="145"/>
      <c r="B137" s="146"/>
      <c r="C137" s="45" t="s">
        <v>8</v>
      </c>
      <c r="D137" s="80">
        <v>60</v>
      </c>
      <c r="E137" s="15">
        <v>60</v>
      </c>
      <c r="F137" s="44">
        <v>4.74</v>
      </c>
      <c r="G137" s="44">
        <v>0.6</v>
      </c>
      <c r="H137" s="44">
        <v>28.98</v>
      </c>
      <c r="I137" s="44">
        <v>141</v>
      </c>
      <c r="J137" s="13"/>
    </row>
    <row r="138" spans="1:10" ht="18.75" customHeight="1" x14ac:dyDescent="0.25">
      <c r="A138" s="147"/>
      <c r="B138" s="148"/>
      <c r="C138" s="45" t="s">
        <v>113</v>
      </c>
      <c r="D138" s="80">
        <v>60</v>
      </c>
      <c r="E138" s="15">
        <v>60</v>
      </c>
      <c r="F138" s="44">
        <v>3.96</v>
      </c>
      <c r="G138" s="44">
        <v>0.72</v>
      </c>
      <c r="H138" s="44">
        <v>20.04</v>
      </c>
      <c r="I138" s="44">
        <v>104.4</v>
      </c>
      <c r="J138" s="13"/>
    </row>
    <row r="139" spans="1:10" ht="15.75" thickBot="1" x14ac:dyDescent="0.3">
      <c r="A139" s="135" t="s">
        <v>36</v>
      </c>
      <c r="B139" s="136"/>
      <c r="C139" s="52"/>
      <c r="D139" s="46"/>
      <c r="E139" s="18">
        <f>SUM(E131:E137)</f>
        <v>770</v>
      </c>
      <c r="F139" s="47">
        <f>SUM(F131:F137)</f>
        <v>29.6</v>
      </c>
      <c r="G139" s="47">
        <f>SUM(G131:G137)</f>
        <v>27.410000000000004</v>
      </c>
      <c r="H139" s="47">
        <f>SUM(H131:H137)</f>
        <v>102.03</v>
      </c>
      <c r="I139" s="47">
        <f>SUM(I132:I138)</f>
        <v>880.53</v>
      </c>
      <c r="J139" s="33"/>
    </row>
    <row r="140" spans="1:10" x14ac:dyDescent="0.25">
      <c r="A140" s="156" t="s">
        <v>42</v>
      </c>
      <c r="B140" s="157"/>
      <c r="C140" s="97"/>
      <c r="D140" s="98"/>
      <c r="E140" s="99">
        <f>SUM(E139,E129)</f>
        <v>1295</v>
      </c>
      <c r="F140" s="100">
        <f>SUM(F139,F129)</f>
        <v>51.720000000000006</v>
      </c>
      <c r="G140" s="100">
        <f>SUM(G139,G129)</f>
        <v>41.84</v>
      </c>
      <c r="H140" s="100">
        <f>SUM(H139,H129)</f>
        <v>220.61</v>
      </c>
      <c r="I140" s="100">
        <f>SUM(I129+I139)</f>
        <v>1580.03</v>
      </c>
      <c r="J140" s="103"/>
    </row>
    <row r="141" spans="1:10" x14ac:dyDescent="0.25">
      <c r="A141" s="151" t="s">
        <v>189</v>
      </c>
      <c r="B141" s="152"/>
      <c r="C141" s="108"/>
      <c r="D141" s="109"/>
      <c r="E141" s="108"/>
      <c r="F141" s="108"/>
      <c r="G141" s="108"/>
      <c r="H141" s="108"/>
      <c r="I141" s="108"/>
      <c r="J141" s="111">
        <v>101</v>
      </c>
    </row>
    <row r="142" spans="1:10" ht="15.75" thickBot="1" x14ac:dyDescent="0.3">
      <c r="A142" s="158" t="s">
        <v>50</v>
      </c>
      <c r="B142" s="159"/>
      <c r="C142" s="159"/>
      <c r="D142" s="159"/>
      <c r="E142" s="159"/>
      <c r="F142" s="159"/>
      <c r="G142" s="159"/>
      <c r="H142" s="159"/>
      <c r="I142" s="159"/>
      <c r="J142" s="160"/>
    </row>
    <row r="143" spans="1:10" ht="19.5" customHeight="1" x14ac:dyDescent="0.25">
      <c r="A143" s="149" t="s">
        <v>34</v>
      </c>
      <c r="B143" s="150"/>
      <c r="C143" s="45" t="s">
        <v>150</v>
      </c>
      <c r="D143" s="22">
        <v>10</v>
      </c>
      <c r="E143" s="22">
        <v>10</v>
      </c>
      <c r="F143" s="49">
        <v>0.08</v>
      </c>
      <c r="G143" s="49">
        <v>7.25</v>
      </c>
      <c r="H143" s="49">
        <v>0.13</v>
      </c>
      <c r="I143" s="49">
        <v>66</v>
      </c>
      <c r="J143" s="23" t="s">
        <v>79</v>
      </c>
    </row>
    <row r="144" spans="1:10" ht="21" customHeight="1" x14ac:dyDescent="0.25">
      <c r="A144" s="145"/>
      <c r="B144" s="146"/>
      <c r="C144" s="45" t="s">
        <v>179</v>
      </c>
      <c r="D144" s="22">
        <v>15</v>
      </c>
      <c r="E144" s="22">
        <v>15</v>
      </c>
      <c r="F144" s="84">
        <v>6.96</v>
      </c>
      <c r="G144" s="85">
        <v>8.85</v>
      </c>
      <c r="H144" s="84">
        <v>0</v>
      </c>
      <c r="I144" s="84">
        <v>108</v>
      </c>
      <c r="J144" s="13" t="s">
        <v>80</v>
      </c>
    </row>
    <row r="145" spans="1:10" ht="18" customHeight="1" x14ac:dyDescent="0.25">
      <c r="A145" s="145"/>
      <c r="B145" s="146"/>
      <c r="C145" s="45" t="s">
        <v>46</v>
      </c>
      <c r="D145" s="80" t="s">
        <v>77</v>
      </c>
      <c r="E145" s="15">
        <v>205</v>
      </c>
      <c r="F145" s="44">
        <v>8.5</v>
      </c>
      <c r="G145" s="44">
        <v>3.75</v>
      </c>
      <c r="H145" s="44">
        <v>33.6</v>
      </c>
      <c r="I145" s="44">
        <v>202.5</v>
      </c>
      <c r="J145" s="13" t="s">
        <v>149</v>
      </c>
    </row>
    <row r="146" spans="1:10" ht="18" customHeight="1" x14ac:dyDescent="0.25">
      <c r="A146" s="145"/>
      <c r="B146" s="146"/>
      <c r="C146" s="45" t="s">
        <v>16</v>
      </c>
      <c r="D146" s="80">
        <v>200</v>
      </c>
      <c r="E146" s="15">
        <v>200</v>
      </c>
      <c r="F146" s="44">
        <v>4.2</v>
      </c>
      <c r="G146" s="44">
        <v>3.63</v>
      </c>
      <c r="H146" s="44">
        <v>17.28</v>
      </c>
      <c r="I146" s="44">
        <v>118.7</v>
      </c>
      <c r="J146" s="13" t="s">
        <v>129</v>
      </c>
    </row>
    <row r="147" spans="1:10" ht="18" customHeight="1" x14ac:dyDescent="0.25">
      <c r="A147" s="145"/>
      <c r="B147" s="146"/>
      <c r="C147" s="45" t="s">
        <v>8</v>
      </c>
      <c r="D147" s="80">
        <v>60</v>
      </c>
      <c r="E147" s="15">
        <v>60</v>
      </c>
      <c r="F147" s="44">
        <v>4.74</v>
      </c>
      <c r="G147" s="44">
        <v>0.6</v>
      </c>
      <c r="H147" s="44">
        <v>28.98</v>
      </c>
      <c r="I147" s="44">
        <v>141</v>
      </c>
      <c r="J147" s="13"/>
    </row>
    <row r="148" spans="1:10" ht="18" customHeight="1" x14ac:dyDescent="0.25">
      <c r="A148" s="147"/>
      <c r="B148" s="148"/>
      <c r="C148" s="45" t="s">
        <v>14</v>
      </c>
      <c r="D148" s="80" t="s">
        <v>75</v>
      </c>
      <c r="E148" s="15">
        <v>150</v>
      </c>
      <c r="F148" s="44">
        <v>0.8</v>
      </c>
      <c r="G148" s="44">
        <v>0</v>
      </c>
      <c r="H148" s="44">
        <v>25.2</v>
      </c>
      <c r="I148" s="44">
        <v>104</v>
      </c>
      <c r="J148" s="13" t="s">
        <v>142</v>
      </c>
    </row>
    <row r="149" spans="1:10" ht="18" customHeight="1" x14ac:dyDescent="0.25">
      <c r="A149" s="154" t="s">
        <v>32</v>
      </c>
      <c r="B149" s="155"/>
      <c r="C149" s="57"/>
      <c r="D149" s="83"/>
      <c r="E149" s="16">
        <f>SUM(E143:E148)</f>
        <v>640</v>
      </c>
      <c r="F149" s="54">
        <f>SUM(F143:F148)</f>
        <v>25.279999999999998</v>
      </c>
      <c r="G149" s="54">
        <f>SUM(G143:G148)</f>
        <v>24.080000000000002</v>
      </c>
      <c r="H149" s="54">
        <f>SUM(H143:H148)</f>
        <v>105.19000000000001</v>
      </c>
      <c r="I149" s="54">
        <f>SUM(I143:I148)</f>
        <v>740.2</v>
      </c>
      <c r="J149" s="34"/>
    </row>
    <row r="150" spans="1:10" ht="19.5" customHeight="1" x14ac:dyDescent="0.25">
      <c r="A150" s="153" t="s">
        <v>188</v>
      </c>
      <c r="B150" s="153"/>
      <c r="C150" s="108"/>
      <c r="D150" s="109"/>
      <c r="E150" s="108"/>
      <c r="F150" s="108"/>
      <c r="G150" s="108"/>
      <c r="H150" s="108"/>
      <c r="I150" s="108"/>
      <c r="J150" s="110">
        <v>72.59</v>
      </c>
    </row>
    <row r="151" spans="1:10" x14ac:dyDescent="0.25">
      <c r="A151" s="161"/>
      <c r="B151" s="162"/>
      <c r="C151" s="162"/>
      <c r="D151" s="162"/>
      <c r="E151" s="162"/>
      <c r="F151" s="162"/>
      <c r="G151" s="162"/>
      <c r="H151" s="162"/>
      <c r="I151" s="162"/>
      <c r="J151" s="163"/>
    </row>
    <row r="152" spans="1:10" ht="19.5" customHeight="1" x14ac:dyDescent="0.25">
      <c r="A152" s="143" t="s">
        <v>35</v>
      </c>
      <c r="B152" s="144"/>
      <c r="C152" s="45" t="s">
        <v>82</v>
      </c>
      <c r="D152" s="80">
        <v>60</v>
      </c>
      <c r="E152" s="15">
        <v>60</v>
      </c>
      <c r="F152" s="44">
        <v>0.16</v>
      </c>
      <c r="G152" s="44">
        <v>0.46</v>
      </c>
      <c r="H152" s="44">
        <v>0.91</v>
      </c>
      <c r="I152" s="44">
        <v>8.5</v>
      </c>
      <c r="J152" s="13" t="s">
        <v>117</v>
      </c>
    </row>
    <row r="153" spans="1:10" ht="19.5" customHeight="1" x14ac:dyDescent="0.25">
      <c r="A153" s="145"/>
      <c r="B153" s="146"/>
      <c r="C153" s="45" t="s">
        <v>118</v>
      </c>
      <c r="D153" s="80" t="s">
        <v>77</v>
      </c>
      <c r="E153" s="15">
        <v>205</v>
      </c>
      <c r="F153" s="44">
        <v>2.5299999999999998</v>
      </c>
      <c r="G153" s="44">
        <v>2.73</v>
      </c>
      <c r="H153" s="44">
        <v>21.68</v>
      </c>
      <c r="I153" s="44">
        <v>121.25</v>
      </c>
      <c r="J153" s="13" t="s">
        <v>119</v>
      </c>
    </row>
    <row r="154" spans="1:10" ht="19.5" customHeight="1" x14ac:dyDescent="0.25">
      <c r="A154" s="145"/>
      <c r="B154" s="146"/>
      <c r="C154" s="45" t="s">
        <v>89</v>
      </c>
      <c r="D154" s="80" t="s">
        <v>164</v>
      </c>
      <c r="E154" s="15">
        <v>250</v>
      </c>
      <c r="F154" s="44">
        <v>21.4</v>
      </c>
      <c r="G154" s="44">
        <v>25.9</v>
      </c>
      <c r="H154" s="44">
        <v>29.3</v>
      </c>
      <c r="I154" s="44">
        <v>436.8</v>
      </c>
      <c r="J154" s="13" t="s">
        <v>126</v>
      </c>
    </row>
    <row r="155" spans="1:10" ht="19.5" customHeight="1" x14ac:dyDescent="0.25">
      <c r="A155" s="145"/>
      <c r="B155" s="146"/>
      <c r="C155" s="45" t="s">
        <v>26</v>
      </c>
      <c r="D155" s="80">
        <v>200</v>
      </c>
      <c r="E155" s="15">
        <v>200</v>
      </c>
      <c r="F155" s="44">
        <v>0.2</v>
      </c>
      <c r="G155" s="44">
        <v>0</v>
      </c>
      <c r="H155" s="44">
        <v>25.7</v>
      </c>
      <c r="I155" s="44">
        <v>105</v>
      </c>
      <c r="J155" s="13" t="s">
        <v>122</v>
      </c>
    </row>
    <row r="156" spans="1:10" ht="19.5" customHeight="1" x14ac:dyDescent="0.25">
      <c r="A156" s="145"/>
      <c r="B156" s="146"/>
      <c r="C156" s="45" t="s">
        <v>8</v>
      </c>
      <c r="D156" s="80">
        <v>60</v>
      </c>
      <c r="E156" s="15">
        <v>60</v>
      </c>
      <c r="F156" s="44">
        <v>4.74</v>
      </c>
      <c r="G156" s="44">
        <v>0.6</v>
      </c>
      <c r="H156" s="44">
        <v>28.98</v>
      </c>
      <c r="I156" s="44">
        <v>141</v>
      </c>
      <c r="J156" s="13"/>
    </row>
    <row r="157" spans="1:10" ht="19.5" customHeight="1" x14ac:dyDescent="0.25">
      <c r="A157" s="147"/>
      <c r="B157" s="148"/>
      <c r="C157" s="45" t="s">
        <v>113</v>
      </c>
      <c r="D157" s="80">
        <v>60</v>
      </c>
      <c r="E157" s="15">
        <v>60</v>
      </c>
      <c r="F157" s="44">
        <v>3.96</v>
      </c>
      <c r="G157" s="44">
        <v>0.72</v>
      </c>
      <c r="H157" s="44">
        <v>20.04</v>
      </c>
      <c r="I157" s="44">
        <v>104.4</v>
      </c>
      <c r="J157" s="13"/>
    </row>
    <row r="158" spans="1:10" ht="15.75" thickBot="1" x14ac:dyDescent="0.3">
      <c r="A158" s="135" t="s">
        <v>36</v>
      </c>
      <c r="B158" s="136"/>
      <c r="C158" s="52"/>
      <c r="D158" s="46"/>
      <c r="E158" s="18">
        <f>SUM(E151:E156)</f>
        <v>775</v>
      </c>
      <c r="F158" s="47">
        <f>SUM(F151:F156)</f>
        <v>29.03</v>
      </c>
      <c r="G158" s="47">
        <f>SUM(G151:G156)</f>
        <v>29.69</v>
      </c>
      <c r="H158" s="47">
        <f>SUM(H151:H156)</f>
        <v>106.57000000000001</v>
      </c>
      <c r="I158" s="47">
        <f>SUM(I152:I157)</f>
        <v>916.94999999999993</v>
      </c>
      <c r="J158" s="24"/>
    </row>
    <row r="159" spans="1:10" x14ac:dyDescent="0.25">
      <c r="A159" s="156" t="s">
        <v>36</v>
      </c>
      <c r="B159" s="157"/>
      <c r="C159" s="97"/>
      <c r="D159" s="98"/>
      <c r="E159" s="99">
        <f>SUM(E158,E149)</f>
        <v>1415</v>
      </c>
      <c r="F159" s="100">
        <f>SUM(F158,F149)</f>
        <v>54.31</v>
      </c>
      <c r="G159" s="100">
        <f>SUM(G158,G149)</f>
        <v>53.77</v>
      </c>
      <c r="H159" s="100">
        <f>SUM(H158,H149)</f>
        <v>211.76000000000002</v>
      </c>
      <c r="I159" s="100">
        <f>SUM(I149+I158)</f>
        <v>1657.15</v>
      </c>
      <c r="J159" s="103"/>
    </row>
    <row r="160" spans="1:10" x14ac:dyDescent="0.25">
      <c r="A160" s="151" t="s">
        <v>189</v>
      </c>
      <c r="B160" s="152"/>
      <c r="C160" s="108"/>
      <c r="D160" s="109"/>
      <c r="E160" s="108"/>
      <c r="F160" s="108"/>
      <c r="G160" s="108"/>
      <c r="H160" s="108"/>
      <c r="I160" s="108"/>
      <c r="J160" s="111">
        <v>101</v>
      </c>
    </row>
    <row r="161" spans="1:10" ht="15.75" thickBot="1" x14ac:dyDescent="0.3">
      <c r="A161" s="158" t="s">
        <v>51</v>
      </c>
      <c r="B161" s="159"/>
      <c r="C161" s="159"/>
      <c r="D161" s="159"/>
      <c r="E161" s="159"/>
      <c r="F161" s="159"/>
      <c r="G161" s="159"/>
      <c r="H161" s="159"/>
      <c r="I161" s="159"/>
      <c r="J161" s="160"/>
    </row>
    <row r="162" spans="1:10" ht="24" customHeight="1" x14ac:dyDescent="0.25">
      <c r="A162" s="145" t="s">
        <v>34</v>
      </c>
      <c r="B162" s="146"/>
      <c r="C162" s="45" t="s">
        <v>73</v>
      </c>
      <c r="D162" s="80" t="s">
        <v>74</v>
      </c>
      <c r="E162" s="22">
        <v>200</v>
      </c>
      <c r="F162" s="44">
        <v>17.170000000000002</v>
      </c>
      <c r="G162" s="44">
        <v>12.23</v>
      </c>
      <c r="H162" s="49">
        <v>2.69</v>
      </c>
      <c r="I162" s="49">
        <v>353.6</v>
      </c>
      <c r="J162" s="13" t="s">
        <v>106</v>
      </c>
    </row>
    <row r="163" spans="1:10" ht="24" customHeight="1" x14ac:dyDescent="0.25">
      <c r="A163" s="145"/>
      <c r="B163" s="146"/>
      <c r="C163" s="73" t="s">
        <v>63</v>
      </c>
      <c r="D163" s="15" t="s">
        <v>75</v>
      </c>
      <c r="E163" s="15">
        <v>30</v>
      </c>
      <c r="F163" s="44">
        <v>2.25</v>
      </c>
      <c r="G163" s="44">
        <v>4.8</v>
      </c>
      <c r="H163" s="44">
        <v>20.7</v>
      </c>
      <c r="I163" s="44">
        <v>135</v>
      </c>
      <c r="J163" s="13" t="s">
        <v>59</v>
      </c>
    </row>
    <row r="164" spans="1:10" ht="20.25" customHeight="1" x14ac:dyDescent="0.25">
      <c r="A164" s="145"/>
      <c r="B164" s="146"/>
      <c r="C164" s="45" t="s">
        <v>13</v>
      </c>
      <c r="D164" s="80" t="s">
        <v>105</v>
      </c>
      <c r="E164" s="15">
        <v>217</v>
      </c>
      <c r="F164" s="44">
        <v>0.2</v>
      </c>
      <c r="G164" s="44">
        <v>0</v>
      </c>
      <c r="H164" s="44">
        <v>32</v>
      </c>
      <c r="I164" s="44">
        <v>130</v>
      </c>
      <c r="J164" s="13" t="s">
        <v>107</v>
      </c>
    </row>
    <row r="165" spans="1:10" ht="20.25" customHeight="1" x14ac:dyDescent="0.25">
      <c r="A165" s="147"/>
      <c r="B165" s="148"/>
      <c r="C165" s="45" t="s">
        <v>8</v>
      </c>
      <c r="D165" s="80">
        <v>60</v>
      </c>
      <c r="E165" s="15">
        <v>60</v>
      </c>
      <c r="F165" s="44">
        <v>4.74</v>
      </c>
      <c r="G165" s="44">
        <v>0.6</v>
      </c>
      <c r="H165" s="44">
        <v>28.98</v>
      </c>
      <c r="I165" s="44">
        <v>141</v>
      </c>
      <c r="J165" s="13"/>
    </row>
    <row r="166" spans="1:10" ht="20.25" customHeight="1" x14ac:dyDescent="0.25">
      <c r="A166" s="154" t="s">
        <v>32</v>
      </c>
      <c r="B166" s="155"/>
      <c r="C166" s="57"/>
      <c r="D166" s="83"/>
      <c r="E166" s="16">
        <f>SUM(E162:E165)</f>
        <v>507</v>
      </c>
      <c r="F166" s="54">
        <f>SUM(F162:F165)</f>
        <v>24.36</v>
      </c>
      <c r="G166" s="54">
        <f>SUM(G162:G165)</f>
        <v>17.630000000000003</v>
      </c>
      <c r="H166" s="54">
        <f>SUM(H162:H165)</f>
        <v>84.37</v>
      </c>
      <c r="I166" s="54">
        <f>SUM(I162:I165)</f>
        <v>759.6</v>
      </c>
      <c r="J166" s="30"/>
    </row>
    <row r="167" spans="1:10" ht="22.5" customHeight="1" x14ac:dyDescent="0.25">
      <c r="A167" s="153" t="s">
        <v>188</v>
      </c>
      <c r="B167" s="153"/>
      <c r="C167" s="108"/>
      <c r="D167" s="109"/>
      <c r="E167" s="108"/>
      <c r="F167" s="108"/>
      <c r="G167" s="108"/>
      <c r="H167" s="108"/>
      <c r="I167" s="108"/>
      <c r="J167" s="110">
        <v>72.59</v>
      </c>
    </row>
    <row r="168" spans="1:10" x14ac:dyDescent="0.25">
      <c r="A168" s="161"/>
      <c r="B168" s="162"/>
      <c r="C168" s="162"/>
      <c r="D168" s="162"/>
      <c r="E168" s="162"/>
      <c r="F168" s="162"/>
      <c r="G168" s="162"/>
      <c r="H168" s="162"/>
      <c r="I168" s="162"/>
      <c r="J168" s="163"/>
    </row>
    <row r="169" spans="1:10" ht="19.5" customHeight="1" x14ac:dyDescent="0.25">
      <c r="A169" s="143" t="s">
        <v>35</v>
      </c>
      <c r="B169" s="144"/>
      <c r="C169" s="45" t="s">
        <v>76</v>
      </c>
      <c r="D169" s="80">
        <v>60</v>
      </c>
      <c r="E169" s="15">
        <v>60</v>
      </c>
      <c r="F169" s="44">
        <v>0.13</v>
      </c>
      <c r="G169" s="44">
        <v>0.48</v>
      </c>
      <c r="H169" s="44">
        <v>0.9</v>
      </c>
      <c r="I169" s="44">
        <v>8.33</v>
      </c>
      <c r="J169" s="13" t="s">
        <v>117</v>
      </c>
    </row>
    <row r="170" spans="1:10" ht="25.5" customHeight="1" x14ac:dyDescent="0.25">
      <c r="A170" s="145"/>
      <c r="B170" s="146"/>
      <c r="C170" s="45" t="s">
        <v>108</v>
      </c>
      <c r="D170" s="80" t="s">
        <v>77</v>
      </c>
      <c r="E170" s="15">
        <v>205</v>
      </c>
      <c r="F170" s="44">
        <v>1.75</v>
      </c>
      <c r="G170" s="44">
        <v>4.93</v>
      </c>
      <c r="H170" s="44">
        <v>14.3</v>
      </c>
      <c r="I170" s="44">
        <v>108.3</v>
      </c>
      <c r="J170" s="13" t="s">
        <v>109</v>
      </c>
    </row>
    <row r="171" spans="1:10" ht="19.5" customHeight="1" x14ac:dyDescent="0.25">
      <c r="A171" s="145"/>
      <c r="B171" s="146"/>
      <c r="C171" s="45" t="s">
        <v>92</v>
      </c>
      <c r="D171" s="80" t="s">
        <v>91</v>
      </c>
      <c r="E171" s="15">
        <v>150</v>
      </c>
      <c r="F171" s="44">
        <v>13.8</v>
      </c>
      <c r="G171" s="44">
        <v>20</v>
      </c>
      <c r="H171" s="44">
        <v>20.5</v>
      </c>
      <c r="I171" s="44">
        <v>316</v>
      </c>
      <c r="J171" s="13" t="s">
        <v>159</v>
      </c>
    </row>
    <row r="172" spans="1:10" ht="19.5" customHeight="1" x14ac:dyDescent="0.25">
      <c r="A172" s="145"/>
      <c r="B172" s="146"/>
      <c r="C172" s="45" t="s">
        <v>153</v>
      </c>
      <c r="D172" s="80" t="s">
        <v>78</v>
      </c>
      <c r="E172" s="15">
        <v>155</v>
      </c>
      <c r="F172" s="44">
        <v>5.0199999999999996</v>
      </c>
      <c r="G172" s="44">
        <v>5.7</v>
      </c>
      <c r="H172" s="44">
        <v>31.4</v>
      </c>
      <c r="I172" s="44">
        <v>196.6</v>
      </c>
      <c r="J172" s="13" t="s">
        <v>111</v>
      </c>
    </row>
    <row r="173" spans="1:10" ht="19.5" customHeight="1" x14ac:dyDescent="0.25">
      <c r="A173" s="145"/>
      <c r="B173" s="146"/>
      <c r="C173" s="45" t="s">
        <v>166</v>
      </c>
      <c r="D173" s="80">
        <v>200</v>
      </c>
      <c r="E173" s="15">
        <v>200</v>
      </c>
      <c r="F173" s="44">
        <v>0.68</v>
      </c>
      <c r="G173" s="44">
        <v>0</v>
      </c>
      <c r="H173" s="44">
        <v>35.26</v>
      </c>
      <c r="I173" s="44">
        <v>143.80000000000001</v>
      </c>
      <c r="J173" s="13" t="s">
        <v>154</v>
      </c>
    </row>
    <row r="174" spans="1:10" ht="19.5" customHeight="1" x14ac:dyDescent="0.25">
      <c r="A174" s="145"/>
      <c r="B174" s="146"/>
      <c r="C174" s="45" t="s">
        <v>8</v>
      </c>
      <c r="D174" s="80">
        <v>60</v>
      </c>
      <c r="E174" s="15">
        <v>60</v>
      </c>
      <c r="F174" s="44">
        <v>4.74</v>
      </c>
      <c r="G174" s="44">
        <v>0.6</v>
      </c>
      <c r="H174" s="44">
        <v>28.98</v>
      </c>
      <c r="I174" s="44">
        <v>141</v>
      </c>
      <c r="J174" s="13"/>
    </row>
    <row r="175" spans="1:10" ht="19.5" customHeight="1" x14ac:dyDescent="0.25">
      <c r="A175" s="147"/>
      <c r="B175" s="148"/>
      <c r="C175" s="45" t="s">
        <v>113</v>
      </c>
      <c r="D175" s="80">
        <v>60</v>
      </c>
      <c r="E175" s="15">
        <v>60</v>
      </c>
      <c r="F175" s="44">
        <v>3.96</v>
      </c>
      <c r="G175" s="44">
        <v>0.72</v>
      </c>
      <c r="H175" s="44">
        <v>20.04</v>
      </c>
      <c r="I175" s="44">
        <v>104.4</v>
      </c>
      <c r="J175" s="13"/>
    </row>
    <row r="176" spans="1:10" ht="15.75" thickBot="1" x14ac:dyDescent="0.3">
      <c r="A176" s="135" t="s">
        <v>36</v>
      </c>
      <c r="B176" s="136"/>
      <c r="C176" s="52"/>
      <c r="D176" s="46"/>
      <c r="E176" s="18">
        <f>SUM(E168:E174)</f>
        <v>830</v>
      </c>
      <c r="F176" s="47">
        <f>SUM(F168:F174)</f>
        <v>26.119999999999997</v>
      </c>
      <c r="G176" s="47">
        <f>SUM(G168:G174)</f>
        <v>31.71</v>
      </c>
      <c r="H176" s="47">
        <f>SUM(H168:H174)</f>
        <v>131.33999999999997</v>
      </c>
      <c r="I176" s="47">
        <f>SUM(I169:I175)</f>
        <v>1018.43</v>
      </c>
      <c r="J176" s="35"/>
    </row>
    <row r="177" spans="1:10" ht="15.75" thickBot="1" x14ac:dyDescent="0.3">
      <c r="A177" s="174" t="s">
        <v>42</v>
      </c>
      <c r="B177" s="175"/>
      <c r="C177" s="79"/>
      <c r="D177" s="77"/>
      <c r="E177" s="20">
        <f>SUM(E176,E166)</f>
        <v>1337</v>
      </c>
      <c r="F177" s="48">
        <f>SUM(F176,F166)</f>
        <v>50.48</v>
      </c>
      <c r="G177" s="48">
        <f>SUM(G176,G166)</f>
        <v>49.34</v>
      </c>
      <c r="H177" s="48">
        <f>SUM(H176,H166)</f>
        <v>215.70999999999998</v>
      </c>
      <c r="I177" s="48">
        <f>SUM(I166+I176)</f>
        <v>1778.03</v>
      </c>
      <c r="J177" s="27"/>
    </row>
    <row r="178" spans="1:10" ht="15.75" thickBot="1" x14ac:dyDescent="0.3">
      <c r="A178" s="132" t="s">
        <v>189</v>
      </c>
      <c r="B178" s="133"/>
      <c r="C178" s="108"/>
      <c r="D178" s="109"/>
      <c r="E178" s="108"/>
      <c r="F178" s="108"/>
      <c r="G178" s="108"/>
      <c r="H178" s="108"/>
      <c r="I178" s="108"/>
      <c r="J178" s="129">
        <v>101</v>
      </c>
    </row>
    <row r="179" spans="1:10" ht="15.75" thickBot="1" x14ac:dyDescent="0.3">
      <c r="A179" s="167" t="s">
        <v>52</v>
      </c>
      <c r="B179" s="168"/>
      <c r="C179" s="168"/>
      <c r="D179" s="168"/>
      <c r="E179" s="168"/>
      <c r="F179" s="168"/>
      <c r="G179" s="168"/>
      <c r="H179" s="168"/>
      <c r="I179" s="168"/>
      <c r="J179" s="169"/>
    </row>
    <row r="180" spans="1:10" ht="21" customHeight="1" x14ac:dyDescent="0.25">
      <c r="A180" s="149" t="s">
        <v>34</v>
      </c>
      <c r="B180" s="150"/>
      <c r="C180" s="63" t="s">
        <v>65</v>
      </c>
      <c r="D180" s="86">
        <v>60</v>
      </c>
      <c r="E180" s="22">
        <v>60</v>
      </c>
      <c r="F180" s="58">
        <v>0.72</v>
      </c>
      <c r="G180" s="58">
        <v>2.82</v>
      </c>
      <c r="H180" s="58">
        <v>4.62</v>
      </c>
      <c r="I180" s="58">
        <v>46.8</v>
      </c>
      <c r="J180" s="23"/>
    </row>
    <row r="181" spans="1:10" ht="21" customHeight="1" x14ac:dyDescent="0.25">
      <c r="A181" s="145"/>
      <c r="B181" s="146"/>
      <c r="C181" s="45" t="s">
        <v>175</v>
      </c>
      <c r="D181" s="80">
        <v>180</v>
      </c>
      <c r="E181" s="15">
        <v>180</v>
      </c>
      <c r="F181" s="44">
        <v>21.51</v>
      </c>
      <c r="G181" s="44">
        <v>35.31</v>
      </c>
      <c r="H181" s="44">
        <v>3.06</v>
      </c>
      <c r="I181" s="44">
        <v>417</v>
      </c>
      <c r="J181" s="23" t="s">
        <v>155</v>
      </c>
    </row>
    <row r="182" spans="1:10" ht="21" customHeight="1" x14ac:dyDescent="0.25">
      <c r="A182" s="145"/>
      <c r="B182" s="146"/>
      <c r="C182" s="45" t="s">
        <v>10</v>
      </c>
      <c r="D182" s="80">
        <v>200</v>
      </c>
      <c r="E182" s="15">
        <v>200</v>
      </c>
      <c r="F182" s="44">
        <v>3.8</v>
      </c>
      <c r="G182" s="44">
        <v>3.21</v>
      </c>
      <c r="H182" s="44">
        <v>19.5</v>
      </c>
      <c r="I182" s="44">
        <v>121.3</v>
      </c>
      <c r="J182" s="13" t="s">
        <v>115</v>
      </c>
    </row>
    <row r="183" spans="1:10" ht="19.5" customHeight="1" x14ac:dyDescent="0.25">
      <c r="A183" s="145"/>
      <c r="B183" s="146"/>
      <c r="C183" s="45" t="s">
        <v>8</v>
      </c>
      <c r="D183" s="80">
        <v>60</v>
      </c>
      <c r="E183" s="15">
        <v>60</v>
      </c>
      <c r="F183" s="44">
        <v>4.74</v>
      </c>
      <c r="G183" s="44">
        <v>0.6</v>
      </c>
      <c r="H183" s="44">
        <v>28.98</v>
      </c>
      <c r="I183" s="44">
        <v>141</v>
      </c>
      <c r="J183" s="13"/>
    </row>
    <row r="184" spans="1:10" ht="21" customHeight="1" x14ac:dyDescent="0.25">
      <c r="A184" s="147"/>
      <c r="B184" s="148"/>
      <c r="C184" s="45" t="s">
        <v>14</v>
      </c>
      <c r="D184" s="80" t="s">
        <v>75</v>
      </c>
      <c r="E184" s="15">
        <v>150</v>
      </c>
      <c r="F184" s="44">
        <v>0.8</v>
      </c>
      <c r="G184" s="44">
        <v>0</v>
      </c>
      <c r="H184" s="44">
        <v>25.2</v>
      </c>
      <c r="I184" s="44">
        <v>104</v>
      </c>
      <c r="J184" s="13" t="s">
        <v>142</v>
      </c>
    </row>
    <row r="185" spans="1:10" ht="21" customHeight="1" x14ac:dyDescent="0.25">
      <c r="A185" s="154" t="s">
        <v>32</v>
      </c>
      <c r="B185" s="155"/>
      <c r="C185" s="53"/>
      <c r="D185" s="81"/>
      <c r="E185" s="16">
        <f>SUM(E180:E184)</f>
        <v>650</v>
      </c>
      <c r="F185" s="54">
        <f>SUM(F180:F184)</f>
        <v>31.570000000000004</v>
      </c>
      <c r="G185" s="54">
        <f>SUM(G180:G184)</f>
        <v>41.940000000000005</v>
      </c>
      <c r="H185" s="54">
        <f>SUM(H180:H184)</f>
        <v>81.36</v>
      </c>
      <c r="I185" s="54">
        <f>SUM(I180:I184)</f>
        <v>830.1</v>
      </c>
      <c r="J185" s="17"/>
    </row>
    <row r="186" spans="1:10" ht="23.25" customHeight="1" x14ac:dyDescent="0.25">
      <c r="A186" s="134" t="s">
        <v>188</v>
      </c>
      <c r="B186" s="134"/>
      <c r="C186" s="108"/>
      <c r="D186" s="109"/>
      <c r="E186" s="108"/>
      <c r="F186" s="108"/>
      <c r="G186" s="108"/>
      <c r="H186" s="108"/>
      <c r="I186" s="108"/>
      <c r="J186" s="130">
        <v>72.59</v>
      </c>
    </row>
    <row r="187" spans="1:10" x14ac:dyDescent="0.25">
      <c r="A187" s="161"/>
      <c r="B187" s="162"/>
      <c r="C187" s="162"/>
      <c r="D187" s="162"/>
      <c r="E187" s="162"/>
      <c r="F187" s="162"/>
      <c r="G187" s="162"/>
      <c r="H187" s="162"/>
      <c r="I187" s="162"/>
      <c r="J187" s="163"/>
    </row>
    <row r="188" spans="1:10" ht="16.5" customHeight="1" x14ac:dyDescent="0.25">
      <c r="A188" s="143" t="s">
        <v>35</v>
      </c>
      <c r="B188" s="144"/>
      <c r="C188" s="45" t="s">
        <v>82</v>
      </c>
      <c r="D188" s="80">
        <v>60</v>
      </c>
      <c r="E188" s="15">
        <v>60</v>
      </c>
      <c r="F188" s="44">
        <v>0.13</v>
      </c>
      <c r="G188" s="44">
        <v>0.48</v>
      </c>
      <c r="H188" s="44">
        <v>0.9</v>
      </c>
      <c r="I188" s="44">
        <v>8.33</v>
      </c>
      <c r="J188" s="13" t="s">
        <v>117</v>
      </c>
    </row>
    <row r="189" spans="1:10" ht="16.5" customHeight="1" x14ac:dyDescent="0.25">
      <c r="A189" s="145"/>
      <c r="B189" s="146"/>
      <c r="C189" s="45" t="s">
        <v>41</v>
      </c>
      <c r="D189" s="80">
        <v>200</v>
      </c>
      <c r="E189" s="15">
        <v>200</v>
      </c>
      <c r="F189" s="44">
        <v>6.88</v>
      </c>
      <c r="G189" s="44">
        <v>5.33</v>
      </c>
      <c r="H189" s="44">
        <v>26.1</v>
      </c>
      <c r="I189" s="44">
        <v>179.8</v>
      </c>
      <c r="J189" s="13" t="s">
        <v>156</v>
      </c>
    </row>
    <row r="190" spans="1:10" ht="16.5" customHeight="1" x14ac:dyDescent="0.25">
      <c r="A190" s="145"/>
      <c r="B190" s="146"/>
      <c r="C190" s="45" t="s">
        <v>28</v>
      </c>
      <c r="D190" s="80">
        <v>90</v>
      </c>
      <c r="E190" s="15">
        <v>90</v>
      </c>
      <c r="F190" s="44">
        <v>14.8</v>
      </c>
      <c r="G190" s="44">
        <v>18.8</v>
      </c>
      <c r="H190" s="44">
        <v>5.2</v>
      </c>
      <c r="I190" s="44">
        <v>274</v>
      </c>
      <c r="J190" s="13" t="s">
        <v>157</v>
      </c>
    </row>
    <row r="191" spans="1:10" ht="29.25" customHeight="1" x14ac:dyDescent="0.25">
      <c r="A191" s="145"/>
      <c r="B191" s="146"/>
      <c r="C191" s="45" t="s">
        <v>99</v>
      </c>
      <c r="D191" s="80" t="s">
        <v>78</v>
      </c>
      <c r="E191" s="15">
        <v>155</v>
      </c>
      <c r="F191" s="44">
        <v>3.6</v>
      </c>
      <c r="G191" s="44">
        <v>5.9</v>
      </c>
      <c r="H191" s="44">
        <v>25.74</v>
      </c>
      <c r="I191" s="44">
        <v>170.3</v>
      </c>
      <c r="J191" s="13" t="s">
        <v>174</v>
      </c>
    </row>
    <row r="192" spans="1:10" ht="16.5" customHeight="1" x14ac:dyDescent="0.25">
      <c r="A192" s="145"/>
      <c r="B192" s="146"/>
      <c r="C192" s="45" t="s">
        <v>18</v>
      </c>
      <c r="D192" s="80">
        <v>200</v>
      </c>
      <c r="E192" s="15">
        <v>200</v>
      </c>
      <c r="F192" s="44">
        <v>0.08</v>
      </c>
      <c r="G192" s="44">
        <v>0</v>
      </c>
      <c r="H192" s="44">
        <v>21.82</v>
      </c>
      <c r="I192" s="44">
        <v>87.6</v>
      </c>
      <c r="J192" s="13" t="s">
        <v>127</v>
      </c>
    </row>
    <row r="193" spans="1:10" ht="16.5" customHeight="1" x14ac:dyDescent="0.25">
      <c r="A193" s="145"/>
      <c r="B193" s="146"/>
      <c r="C193" s="45" t="s">
        <v>8</v>
      </c>
      <c r="D193" s="80">
        <v>60</v>
      </c>
      <c r="E193" s="15">
        <v>60</v>
      </c>
      <c r="F193" s="44">
        <v>4.74</v>
      </c>
      <c r="G193" s="44">
        <v>0.6</v>
      </c>
      <c r="H193" s="44">
        <v>28.98</v>
      </c>
      <c r="I193" s="44">
        <v>141</v>
      </c>
      <c r="J193" s="13"/>
    </row>
    <row r="194" spans="1:10" ht="16.5" customHeight="1" x14ac:dyDescent="0.25">
      <c r="A194" s="147"/>
      <c r="B194" s="148"/>
      <c r="C194" s="45" t="s">
        <v>113</v>
      </c>
      <c r="D194" s="80">
        <v>60</v>
      </c>
      <c r="E194" s="15">
        <v>60</v>
      </c>
      <c r="F194" s="44">
        <v>3.96</v>
      </c>
      <c r="G194" s="44">
        <v>0.72</v>
      </c>
      <c r="H194" s="44">
        <v>20.04</v>
      </c>
      <c r="I194" s="44">
        <v>104.4</v>
      </c>
      <c r="J194" s="13"/>
    </row>
    <row r="195" spans="1:10" ht="15.75" thickBot="1" x14ac:dyDescent="0.3">
      <c r="A195" s="135" t="s">
        <v>36</v>
      </c>
      <c r="B195" s="136"/>
      <c r="C195" s="52"/>
      <c r="D195" s="46"/>
      <c r="E195" s="18">
        <f>SUM(E187:E193)</f>
        <v>765</v>
      </c>
      <c r="F195" s="47">
        <f>SUM(F187:F193)</f>
        <v>30.230000000000004</v>
      </c>
      <c r="G195" s="47">
        <f>SUM(G187:G193)</f>
        <v>31.11</v>
      </c>
      <c r="H195" s="47">
        <f>SUM(H187:H193)</f>
        <v>108.74</v>
      </c>
      <c r="I195" s="47">
        <f>SUM(I188:I194)</f>
        <v>965.43000000000006</v>
      </c>
      <c r="J195" s="31"/>
    </row>
    <row r="196" spans="1:10" ht="15.75" thickBot="1" x14ac:dyDescent="0.3">
      <c r="A196" s="174" t="s">
        <v>42</v>
      </c>
      <c r="B196" s="175"/>
      <c r="C196" s="79"/>
      <c r="D196" s="77"/>
      <c r="E196" s="20">
        <f>SUM(E195,E185)</f>
        <v>1415</v>
      </c>
      <c r="F196" s="48">
        <f>SUM(F195,F185)</f>
        <v>61.800000000000011</v>
      </c>
      <c r="G196" s="48">
        <f>SUM(G195,G185)</f>
        <v>73.050000000000011</v>
      </c>
      <c r="H196" s="48">
        <f>SUM(H195,H185)</f>
        <v>190.1</v>
      </c>
      <c r="I196" s="48">
        <f>SUM(I185+I195)</f>
        <v>1795.5300000000002</v>
      </c>
      <c r="J196" s="27"/>
    </row>
    <row r="197" spans="1:10" ht="15.75" thickBot="1" x14ac:dyDescent="0.3">
      <c r="A197" s="132" t="s">
        <v>189</v>
      </c>
      <c r="B197" s="133"/>
      <c r="C197" s="108"/>
      <c r="D197" s="109"/>
      <c r="E197" s="108"/>
      <c r="F197" s="108"/>
      <c r="G197" s="108"/>
      <c r="H197" s="108"/>
      <c r="I197" s="108"/>
      <c r="J197" s="129">
        <v>101</v>
      </c>
    </row>
    <row r="198" spans="1:10" ht="15.75" thickBot="1" x14ac:dyDescent="0.3">
      <c r="A198" s="167" t="s">
        <v>53</v>
      </c>
      <c r="B198" s="168"/>
      <c r="C198" s="168"/>
      <c r="D198" s="168"/>
      <c r="E198" s="168"/>
      <c r="F198" s="168"/>
      <c r="G198" s="168"/>
      <c r="H198" s="168"/>
      <c r="I198" s="168"/>
      <c r="J198" s="169"/>
    </row>
    <row r="199" spans="1:10" ht="19.5" customHeight="1" x14ac:dyDescent="0.25">
      <c r="A199" s="145" t="s">
        <v>34</v>
      </c>
      <c r="B199" s="146"/>
      <c r="C199" s="63" t="s">
        <v>23</v>
      </c>
      <c r="D199" s="86" t="s">
        <v>77</v>
      </c>
      <c r="E199" s="15">
        <v>205</v>
      </c>
      <c r="F199" s="44">
        <v>6.1</v>
      </c>
      <c r="G199" s="44">
        <v>3.8</v>
      </c>
      <c r="H199" s="44">
        <v>44.9</v>
      </c>
      <c r="I199" s="44">
        <v>238</v>
      </c>
      <c r="J199" s="13" t="s">
        <v>149</v>
      </c>
    </row>
    <row r="200" spans="1:10" ht="19.5" customHeight="1" x14ac:dyDescent="0.25">
      <c r="A200" s="145"/>
      <c r="B200" s="146"/>
      <c r="C200" s="45" t="s">
        <v>7</v>
      </c>
      <c r="D200" s="80" t="s">
        <v>81</v>
      </c>
      <c r="E200" s="15">
        <v>210</v>
      </c>
      <c r="F200" s="44">
        <v>7.0000000000000007E-2</v>
      </c>
      <c r="G200" s="44">
        <v>0.02</v>
      </c>
      <c r="H200" s="44">
        <v>11.1</v>
      </c>
      <c r="I200" s="44">
        <v>44.5</v>
      </c>
      <c r="J200" s="13" t="s">
        <v>125</v>
      </c>
    </row>
    <row r="201" spans="1:10" ht="19.5" customHeight="1" x14ac:dyDescent="0.25">
      <c r="A201" s="145"/>
      <c r="B201" s="146"/>
      <c r="C201" s="73" t="s">
        <v>67</v>
      </c>
      <c r="D201" s="15" t="s">
        <v>75</v>
      </c>
      <c r="E201" s="15">
        <v>30</v>
      </c>
      <c r="F201" s="44">
        <v>2.25</v>
      </c>
      <c r="G201" s="44">
        <v>4.8</v>
      </c>
      <c r="H201" s="44">
        <v>20.7</v>
      </c>
      <c r="I201" s="44">
        <v>135</v>
      </c>
      <c r="J201" s="13" t="s">
        <v>59</v>
      </c>
    </row>
    <row r="202" spans="1:10" ht="19.5" customHeight="1" x14ac:dyDescent="0.25">
      <c r="A202" s="147"/>
      <c r="B202" s="148"/>
      <c r="C202" s="45" t="s">
        <v>8</v>
      </c>
      <c r="D202" s="80">
        <v>60</v>
      </c>
      <c r="E202" s="15">
        <v>60</v>
      </c>
      <c r="F202" s="44">
        <v>4.74</v>
      </c>
      <c r="G202" s="44">
        <v>0.6</v>
      </c>
      <c r="H202" s="44">
        <v>28.98</v>
      </c>
      <c r="I202" s="44">
        <v>141</v>
      </c>
      <c r="J202" s="13"/>
    </row>
    <row r="203" spans="1:10" ht="19.5" customHeight="1" x14ac:dyDescent="0.25">
      <c r="A203" s="154" t="s">
        <v>32</v>
      </c>
      <c r="B203" s="155"/>
      <c r="C203" s="57"/>
      <c r="D203" s="83"/>
      <c r="E203" s="16">
        <f>SUM(E199:E202)</f>
        <v>505</v>
      </c>
      <c r="F203" s="54">
        <f>SUM(F199:F202)</f>
        <v>13.16</v>
      </c>
      <c r="G203" s="54">
        <f>SUM(G199:G202)</f>
        <v>9.2199999999999989</v>
      </c>
      <c r="H203" s="54">
        <f>SUM(H199:H202)</f>
        <v>105.68</v>
      </c>
      <c r="I203" s="54">
        <f>SUM(I199:I202)</f>
        <v>558.5</v>
      </c>
      <c r="J203" s="30"/>
    </row>
    <row r="204" spans="1:10" ht="23.25" customHeight="1" x14ac:dyDescent="0.25">
      <c r="A204" s="134" t="s">
        <v>188</v>
      </c>
      <c r="B204" s="134"/>
      <c r="C204" s="108"/>
      <c r="D204" s="109"/>
      <c r="E204" s="108"/>
      <c r="F204" s="108"/>
      <c r="G204" s="108"/>
      <c r="H204" s="108"/>
      <c r="I204" s="108"/>
      <c r="J204" s="130">
        <v>72.59</v>
      </c>
    </row>
    <row r="205" spans="1:10" x14ac:dyDescent="0.25">
      <c r="A205" s="161"/>
      <c r="B205" s="162"/>
      <c r="C205" s="162"/>
      <c r="D205" s="162"/>
      <c r="E205" s="162"/>
      <c r="F205" s="162"/>
      <c r="G205" s="162"/>
      <c r="H205" s="162"/>
      <c r="I205" s="162"/>
      <c r="J205" s="163"/>
    </row>
    <row r="206" spans="1:10" ht="19.5" customHeight="1" x14ac:dyDescent="0.25">
      <c r="A206" s="143" t="s">
        <v>35</v>
      </c>
      <c r="B206" s="144"/>
      <c r="C206" s="45" t="s">
        <v>76</v>
      </c>
      <c r="D206" s="80">
        <v>60</v>
      </c>
      <c r="E206" s="15">
        <v>60</v>
      </c>
      <c r="F206" s="44">
        <v>0.13</v>
      </c>
      <c r="G206" s="44">
        <v>0.48</v>
      </c>
      <c r="H206" s="44">
        <v>0.9</v>
      </c>
      <c r="I206" s="44">
        <v>8.33</v>
      </c>
      <c r="J206" s="13" t="s">
        <v>117</v>
      </c>
    </row>
    <row r="207" spans="1:10" ht="19.5" customHeight="1" x14ac:dyDescent="0.25">
      <c r="A207" s="145"/>
      <c r="B207" s="146"/>
      <c r="C207" s="45" t="s">
        <v>68</v>
      </c>
      <c r="D207" s="80" t="s">
        <v>77</v>
      </c>
      <c r="E207" s="15">
        <v>205</v>
      </c>
      <c r="F207" s="44">
        <v>1.73</v>
      </c>
      <c r="G207" s="44">
        <v>4.88</v>
      </c>
      <c r="H207" s="44">
        <v>14.7</v>
      </c>
      <c r="I207" s="44">
        <v>109.5</v>
      </c>
      <c r="J207" s="13" t="s">
        <v>131</v>
      </c>
    </row>
    <row r="208" spans="1:10" ht="19.5" customHeight="1" x14ac:dyDescent="0.25">
      <c r="A208" s="145"/>
      <c r="B208" s="146"/>
      <c r="C208" s="45" t="s">
        <v>167</v>
      </c>
      <c r="D208" s="80">
        <v>90</v>
      </c>
      <c r="E208" s="15">
        <v>90</v>
      </c>
      <c r="F208" s="44">
        <v>16.8</v>
      </c>
      <c r="G208" s="44">
        <v>22.8</v>
      </c>
      <c r="H208" s="44">
        <v>12</v>
      </c>
      <c r="I208" s="44">
        <v>284</v>
      </c>
      <c r="J208" s="13" t="s">
        <v>168</v>
      </c>
    </row>
    <row r="209" spans="1:10" ht="19.5" customHeight="1" x14ac:dyDescent="0.25">
      <c r="A209" s="145"/>
      <c r="B209" s="146"/>
      <c r="C209" s="45" t="s">
        <v>11</v>
      </c>
      <c r="D209" s="80" t="s">
        <v>78</v>
      </c>
      <c r="E209" s="15">
        <v>155</v>
      </c>
      <c r="F209" s="44">
        <v>6.6</v>
      </c>
      <c r="G209" s="44">
        <v>5.4</v>
      </c>
      <c r="H209" s="44">
        <v>31.7</v>
      </c>
      <c r="I209" s="44">
        <v>202.1</v>
      </c>
      <c r="J209" s="13" t="s">
        <v>121</v>
      </c>
    </row>
    <row r="210" spans="1:10" ht="19.5" customHeight="1" x14ac:dyDescent="0.25">
      <c r="A210" s="145"/>
      <c r="B210" s="146"/>
      <c r="C210" s="45" t="s">
        <v>25</v>
      </c>
      <c r="D210" s="80">
        <v>200</v>
      </c>
      <c r="E210" s="15">
        <v>200</v>
      </c>
      <c r="F210" s="44">
        <v>0.2</v>
      </c>
      <c r="G210" s="44">
        <v>0</v>
      </c>
      <c r="H210" s="44">
        <v>25.7</v>
      </c>
      <c r="I210" s="44">
        <v>105</v>
      </c>
      <c r="J210" s="13" t="s">
        <v>122</v>
      </c>
    </row>
    <row r="211" spans="1:10" ht="19.5" customHeight="1" x14ac:dyDescent="0.25">
      <c r="A211" s="145"/>
      <c r="B211" s="146"/>
      <c r="C211" s="45" t="s">
        <v>8</v>
      </c>
      <c r="D211" s="80">
        <v>60</v>
      </c>
      <c r="E211" s="15">
        <v>60</v>
      </c>
      <c r="F211" s="44">
        <v>4.74</v>
      </c>
      <c r="G211" s="44">
        <v>0.6</v>
      </c>
      <c r="H211" s="44">
        <v>28.98</v>
      </c>
      <c r="I211" s="44">
        <v>141</v>
      </c>
      <c r="J211" s="13"/>
    </row>
    <row r="212" spans="1:10" ht="19.5" customHeight="1" x14ac:dyDescent="0.25">
      <c r="A212" s="147"/>
      <c r="B212" s="148"/>
      <c r="C212" s="45" t="s">
        <v>113</v>
      </c>
      <c r="D212" s="80">
        <v>60</v>
      </c>
      <c r="E212" s="15">
        <v>60</v>
      </c>
      <c r="F212" s="44">
        <v>3.96</v>
      </c>
      <c r="G212" s="44">
        <v>0.72</v>
      </c>
      <c r="H212" s="44">
        <v>20.04</v>
      </c>
      <c r="I212" s="44">
        <v>104.4</v>
      </c>
      <c r="J212" s="13"/>
    </row>
    <row r="213" spans="1:10" ht="15.75" thickBot="1" x14ac:dyDescent="0.3">
      <c r="A213" s="135" t="s">
        <v>36</v>
      </c>
      <c r="B213" s="136"/>
      <c r="C213" s="52"/>
      <c r="D213" s="46"/>
      <c r="E213" s="18">
        <f>SUM(E205:E211)</f>
        <v>770</v>
      </c>
      <c r="F213" s="47">
        <f>SUM(F205:F211)</f>
        <v>30.199999999999996</v>
      </c>
      <c r="G213" s="47">
        <f>SUM(G205:G211)</f>
        <v>34.160000000000004</v>
      </c>
      <c r="H213" s="47">
        <f>SUM(H205:H211)</f>
        <v>113.98</v>
      </c>
      <c r="I213" s="47">
        <f>SUM(I206:I212)</f>
        <v>954.32999999999993</v>
      </c>
      <c r="J213" s="33"/>
    </row>
    <row r="214" spans="1:10" ht="15.75" thickBot="1" x14ac:dyDescent="0.3">
      <c r="A214" s="174" t="s">
        <v>42</v>
      </c>
      <c r="B214" s="175"/>
      <c r="C214" s="79"/>
      <c r="D214" s="77"/>
      <c r="E214" s="20">
        <f>SUM(E213,E203)</f>
        <v>1275</v>
      </c>
      <c r="F214" s="48">
        <f>SUM(F213,F203)</f>
        <v>43.36</v>
      </c>
      <c r="G214" s="48">
        <f>SUM(G213,G203)</f>
        <v>43.38</v>
      </c>
      <c r="H214" s="48">
        <f>SUM(H213,H203)</f>
        <v>219.66000000000003</v>
      </c>
      <c r="I214" s="48">
        <f>SUM(I203+I213)</f>
        <v>1512.83</v>
      </c>
      <c r="J214" s="27"/>
    </row>
    <row r="215" spans="1:10" ht="15.75" thickBot="1" x14ac:dyDescent="0.3">
      <c r="A215" s="132" t="s">
        <v>189</v>
      </c>
      <c r="B215" s="133"/>
      <c r="C215" s="108"/>
      <c r="D215" s="109"/>
      <c r="E215" s="108"/>
      <c r="F215" s="108"/>
      <c r="G215" s="108"/>
      <c r="H215" s="108"/>
      <c r="I215" s="108"/>
      <c r="J215" s="129">
        <v>101</v>
      </c>
    </row>
    <row r="216" spans="1:10" ht="15.75" thickBot="1" x14ac:dyDescent="0.3">
      <c r="A216" s="164" t="s">
        <v>54</v>
      </c>
      <c r="B216" s="165"/>
      <c r="C216" s="165"/>
      <c r="D216" s="165"/>
      <c r="E216" s="165"/>
      <c r="F216" s="165"/>
      <c r="G216" s="165"/>
      <c r="H216" s="165"/>
      <c r="I216" s="165"/>
      <c r="J216" s="166"/>
    </row>
    <row r="217" spans="1:10" ht="19.5" customHeight="1" x14ac:dyDescent="0.25">
      <c r="A217" s="149" t="s">
        <v>34</v>
      </c>
      <c r="B217" s="150"/>
      <c r="C217" s="45" t="s">
        <v>151</v>
      </c>
      <c r="D217" s="14">
        <v>10</v>
      </c>
      <c r="E217" s="22">
        <v>10</v>
      </c>
      <c r="F217" s="49">
        <v>0.08</v>
      </c>
      <c r="G217" s="49">
        <v>7.25</v>
      </c>
      <c r="H217" s="49">
        <v>0.13</v>
      </c>
      <c r="I217" s="49">
        <v>66</v>
      </c>
      <c r="J217" s="23" t="s">
        <v>79</v>
      </c>
    </row>
    <row r="218" spans="1:10" ht="21" customHeight="1" x14ac:dyDescent="0.25">
      <c r="A218" s="145"/>
      <c r="B218" s="146"/>
      <c r="C218" s="45" t="s">
        <v>179</v>
      </c>
      <c r="D218" s="22">
        <v>15</v>
      </c>
      <c r="E218" s="22">
        <v>15</v>
      </c>
      <c r="F218" s="84">
        <v>6.96</v>
      </c>
      <c r="G218" s="85">
        <v>8.85</v>
      </c>
      <c r="H218" s="84">
        <v>0</v>
      </c>
      <c r="I218" s="84">
        <v>108</v>
      </c>
      <c r="J218" s="13" t="s">
        <v>80</v>
      </c>
    </row>
    <row r="219" spans="1:10" ht="20.25" customHeight="1" x14ac:dyDescent="0.25">
      <c r="A219" s="145"/>
      <c r="B219" s="146"/>
      <c r="C219" s="45" t="s">
        <v>69</v>
      </c>
      <c r="D219" s="80" t="s">
        <v>77</v>
      </c>
      <c r="E219" s="15">
        <v>205</v>
      </c>
      <c r="F219" s="44">
        <v>9.5</v>
      </c>
      <c r="G219" s="44">
        <v>6.55</v>
      </c>
      <c r="H219" s="44">
        <v>63.5</v>
      </c>
      <c r="I219" s="44">
        <v>351</v>
      </c>
      <c r="J219" s="13" t="s">
        <v>149</v>
      </c>
    </row>
    <row r="220" spans="1:10" ht="20.25" customHeight="1" x14ac:dyDescent="0.25">
      <c r="A220" s="145"/>
      <c r="B220" s="146"/>
      <c r="C220" s="45" t="s">
        <v>16</v>
      </c>
      <c r="D220" s="80">
        <v>200</v>
      </c>
      <c r="E220" s="15">
        <v>200</v>
      </c>
      <c r="F220" s="44">
        <v>4.2</v>
      </c>
      <c r="G220" s="44">
        <v>3.63</v>
      </c>
      <c r="H220" s="44">
        <v>17.28</v>
      </c>
      <c r="I220" s="44">
        <v>118.7</v>
      </c>
      <c r="J220" s="13" t="s">
        <v>129</v>
      </c>
    </row>
    <row r="221" spans="1:10" ht="19.5" customHeight="1" x14ac:dyDescent="0.25">
      <c r="A221" s="145"/>
      <c r="B221" s="146"/>
      <c r="C221" s="45" t="s">
        <v>8</v>
      </c>
      <c r="D221" s="80">
        <v>60</v>
      </c>
      <c r="E221" s="15">
        <v>60</v>
      </c>
      <c r="F221" s="44">
        <v>4.74</v>
      </c>
      <c r="G221" s="44">
        <v>0.6</v>
      </c>
      <c r="H221" s="44">
        <v>28.98</v>
      </c>
      <c r="I221" s="44">
        <v>141</v>
      </c>
      <c r="J221" s="13"/>
    </row>
    <row r="222" spans="1:10" ht="20.25" customHeight="1" x14ac:dyDescent="0.25">
      <c r="A222" s="147"/>
      <c r="B222" s="148"/>
      <c r="C222" s="45" t="s">
        <v>14</v>
      </c>
      <c r="D222" s="80" t="s">
        <v>75</v>
      </c>
      <c r="E222" s="15">
        <v>150</v>
      </c>
      <c r="F222" s="44">
        <v>0.8</v>
      </c>
      <c r="G222" s="44">
        <v>0</v>
      </c>
      <c r="H222" s="44">
        <v>25.2</v>
      </c>
      <c r="I222" s="44">
        <v>104</v>
      </c>
      <c r="J222" s="13"/>
    </row>
    <row r="223" spans="1:10" ht="20.25" customHeight="1" x14ac:dyDescent="0.25">
      <c r="A223" s="154" t="s">
        <v>32</v>
      </c>
      <c r="B223" s="155"/>
      <c r="C223" s="53"/>
      <c r="D223" s="81"/>
      <c r="E223" s="16">
        <f>SUM(E217:E222)</f>
        <v>640</v>
      </c>
      <c r="F223" s="54">
        <f>SUM(F217:F222)</f>
        <v>26.279999999999998</v>
      </c>
      <c r="G223" s="54">
        <f>SUM(G217:G222)</f>
        <v>26.880000000000003</v>
      </c>
      <c r="H223" s="54">
        <f>SUM(H217:H222)</f>
        <v>135.09</v>
      </c>
      <c r="I223" s="54">
        <f>SUM(I217:I222)</f>
        <v>888.7</v>
      </c>
      <c r="J223" s="17"/>
    </row>
    <row r="224" spans="1:10" ht="20.25" customHeight="1" x14ac:dyDescent="0.25">
      <c r="A224" s="134" t="s">
        <v>188</v>
      </c>
      <c r="B224" s="134"/>
      <c r="C224" s="108"/>
      <c r="D224" s="109"/>
      <c r="E224" s="108"/>
      <c r="F224" s="108"/>
      <c r="G224" s="108"/>
      <c r="H224" s="108"/>
      <c r="I224" s="108"/>
      <c r="J224" s="130">
        <v>72.59</v>
      </c>
    </row>
    <row r="225" spans="1:10" x14ac:dyDescent="0.25">
      <c r="A225" s="161"/>
      <c r="B225" s="162"/>
      <c r="C225" s="162"/>
      <c r="D225" s="162"/>
      <c r="E225" s="162"/>
      <c r="F225" s="162"/>
      <c r="G225" s="162"/>
      <c r="H225" s="162"/>
      <c r="I225" s="162"/>
      <c r="J225" s="163"/>
    </row>
    <row r="226" spans="1:10" ht="18.75" customHeight="1" x14ac:dyDescent="0.25">
      <c r="A226" s="143" t="s">
        <v>35</v>
      </c>
      <c r="B226" s="144"/>
      <c r="C226" s="45" t="s">
        <v>82</v>
      </c>
      <c r="D226" s="80">
        <v>60</v>
      </c>
      <c r="E226" s="15">
        <v>60</v>
      </c>
      <c r="F226" s="44">
        <v>0.13</v>
      </c>
      <c r="G226" s="44">
        <v>0.48</v>
      </c>
      <c r="H226" s="44">
        <v>0.9</v>
      </c>
      <c r="I226" s="44">
        <v>8.33</v>
      </c>
      <c r="J226" s="13" t="s">
        <v>117</v>
      </c>
    </row>
    <row r="227" spans="1:10" ht="18.75" customHeight="1" x14ac:dyDescent="0.25">
      <c r="A227" s="145"/>
      <c r="B227" s="146"/>
      <c r="C227" s="45" t="s">
        <v>20</v>
      </c>
      <c r="D227" s="80">
        <v>200</v>
      </c>
      <c r="E227" s="15">
        <v>200</v>
      </c>
      <c r="F227" s="44">
        <v>2.5299999999999998</v>
      </c>
      <c r="G227" s="44">
        <v>2.73</v>
      </c>
      <c r="H227" s="44">
        <v>21.68</v>
      </c>
      <c r="I227" s="44">
        <v>121.25</v>
      </c>
      <c r="J227" s="13" t="s">
        <v>158</v>
      </c>
    </row>
    <row r="228" spans="1:10" ht="18.75" customHeight="1" x14ac:dyDescent="0.25">
      <c r="A228" s="145"/>
      <c r="B228" s="146"/>
      <c r="C228" s="45" t="s">
        <v>138</v>
      </c>
      <c r="D228" s="80" t="s">
        <v>84</v>
      </c>
      <c r="E228" s="15">
        <v>240</v>
      </c>
      <c r="F228" s="44">
        <v>29.8</v>
      </c>
      <c r="G228" s="44">
        <v>38</v>
      </c>
      <c r="H228" s="44">
        <v>48.2</v>
      </c>
      <c r="I228" s="44">
        <v>654</v>
      </c>
      <c r="J228" s="13" t="s">
        <v>139</v>
      </c>
    </row>
    <row r="229" spans="1:10" ht="18.75" customHeight="1" x14ac:dyDescent="0.25">
      <c r="A229" s="145"/>
      <c r="B229" s="146"/>
      <c r="C229" s="45" t="s">
        <v>93</v>
      </c>
      <c r="D229" s="80">
        <v>200</v>
      </c>
      <c r="E229" s="15">
        <v>200</v>
      </c>
      <c r="F229" s="44">
        <v>1</v>
      </c>
      <c r="G229" s="44">
        <v>0</v>
      </c>
      <c r="H229" s="44">
        <v>20</v>
      </c>
      <c r="I229" s="44">
        <v>80</v>
      </c>
      <c r="J229" s="13" t="s">
        <v>148</v>
      </c>
    </row>
    <row r="230" spans="1:10" ht="18.75" customHeight="1" x14ac:dyDescent="0.25">
      <c r="A230" s="145"/>
      <c r="B230" s="146"/>
      <c r="C230" s="45" t="s">
        <v>8</v>
      </c>
      <c r="D230" s="80">
        <v>60</v>
      </c>
      <c r="E230" s="15">
        <v>60</v>
      </c>
      <c r="F230" s="44">
        <v>4.74</v>
      </c>
      <c r="G230" s="44">
        <v>0.6</v>
      </c>
      <c r="H230" s="44">
        <v>28.98</v>
      </c>
      <c r="I230" s="44">
        <v>141</v>
      </c>
      <c r="J230" s="13"/>
    </row>
    <row r="231" spans="1:10" ht="18.75" customHeight="1" x14ac:dyDescent="0.25">
      <c r="A231" s="147"/>
      <c r="B231" s="148"/>
      <c r="C231" s="45" t="s">
        <v>113</v>
      </c>
      <c r="D231" s="88">
        <v>60</v>
      </c>
      <c r="E231" s="36">
        <v>60</v>
      </c>
      <c r="F231" s="56">
        <v>3.96</v>
      </c>
      <c r="G231" s="56">
        <v>0.72</v>
      </c>
      <c r="H231" s="56">
        <v>20.04</v>
      </c>
      <c r="I231" s="56">
        <v>104.4</v>
      </c>
      <c r="J231" s="37"/>
    </row>
    <row r="232" spans="1:10" s="1" customFormat="1" ht="15.75" thickBot="1" x14ac:dyDescent="0.3">
      <c r="A232" s="137" t="s">
        <v>36</v>
      </c>
      <c r="B232" s="138"/>
      <c r="C232" s="52"/>
      <c r="D232" s="46"/>
      <c r="E232" s="46">
        <f>SUM(E226:E231)</f>
        <v>820</v>
      </c>
      <c r="F232" s="46">
        <f>SUM(F226:F231)</f>
        <v>42.160000000000004</v>
      </c>
      <c r="G232" s="46">
        <f>SUM(G226:G231)</f>
        <v>42.53</v>
      </c>
      <c r="H232" s="46">
        <f>SUM(H226:H231)</f>
        <v>139.80000000000001</v>
      </c>
      <c r="I232" s="46">
        <f>SUM(I226:I231)</f>
        <v>1108.98</v>
      </c>
      <c r="J232" s="31"/>
    </row>
    <row r="233" spans="1:10" s="1" customFormat="1" ht="15.75" thickBot="1" x14ac:dyDescent="0.3">
      <c r="A233" s="174" t="s">
        <v>42</v>
      </c>
      <c r="B233" s="175"/>
      <c r="C233" s="79"/>
      <c r="D233" s="77"/>
      <c r="E233" s="20">
        <f>SUM(E223+E232)</f>
        <v>1460</v>
      </c>
      <c r="F233" s="48">
        <f>SUM(F223+F232)</f>
        <v>68.44</v>
      </c>
      <c r="G233" s="48">
        <f>SUM(G223+G232)</f>
        <v>69.41</v>
      </c>
      <c r="H233" s="48">
        <f>SUM(H223+H232)</f>
        <v>274.89</v>
      </c>
      <c r="I233" s="48">
        <f>SUM(I223+I232)</f>
        <v>1997.68</v>
      </c>
      <c r="J233" s="27"/>
    </row>
    <row r="234" spans="1:10" ht="15.75" thickBot="1" x14ac:dyDescent="0.3">
      <c r="A234" s="132" t="s">
        <v>189</v>
      </c>
      <c r="B234" s="133"/>
      <c r="C234" s="108"/>
      <c r="D234" s="109"/>
      <c r="E234" s="108"/>
      <c r="F234" s="108"/>
      <c r="G234" s="108"/>
      <c r="H234" s="108"/>
      <c r="I234" s="108"/>
      <c r="J234" s="129">
        <v>101</v>
      </c>
    </row>
    <row r="235" spans="1:10" ht="15.75" thickBot="1" x14ac:dyDescent="0.3">
      <c r="A235" s="164" t="s">
        <v>55</v>
      </c>
      <c r="B235" s="165"/>
      <c r="C235" s="165"/>
      <c r="D235" s="165"/>
      <c r="E235" s="165"/>
      <c r="F235" s="165"/>
      <c r="G235" s="165"/>
      <c r="H235" s="165"/>
      <c r="I235" s="165"/>
      <c r="J235" s="166"/>
    </row>
    <row r="236" spans="1:10" x14ac:dyDescent="0.25">
      <c r="A236" s="118"/>
      <c r="B236" s="119"/>
      <c r="C236" s="95"/>
      <c r="D236" s="95"/>
      <c r="E236" s="95"/>
      <c r="F236" s="95"/>
      <c r="G236" s="95"/>
      <c r="H236" s="95"/>
      <c r="I236" s="95"/>
      <c r="J236" s="96"/>
    </row>
    <row r="237" spans="1:10" ht="24" customHeight="1" x14ac:dyDescent="0.25">
      <c r="A237" s="145" t="s">
        <v>34</v>
      </c>
      <c r="B237" s="146"/>
      <c r="C237" s="45" t="s">
        <v>73</v>
      </c>
      <c r="D237" s="80" t="s">
        <v>74</v>
      </c>
      <c r="E237" s="22">
        <v>200</v>
      </c>
      <c r="F237" s="44">
        <v>17.170000000000002</v>
      </c>
      <c r="G237" s="44">
        <v>12.23</v>
      </c>
      <c r="H237" s="49">
        <v>2.69</v>
      </c>
      <c r="I237" s="49">
        <v>353.6</v>
      </c>
      <c r="J237" s="13" t="s">
        <v>71</v>
      </c>
    </row>
    <row r="238" spans="1:10" ht="24" customHeight="1" x14ac:dyDescent="0.25">
      <c r="A238" s="145"/>
      <c r="B238" s="146"/>
      <c r="C238" s="45" t="s">
        <v>179</v>
      </c>
      <c r="D238" s="22">
        <v>15</v>
      </c>
      <c r="E238" s="22">
        <v>15</v>
      </c>
      <c r="F238" s="84">
        <v>6.96</v>
      </c>
      <c r="G238" s="85">
        <v>8.85</v>
      </c>
      <c r="H238" s="84">
        <v>0</v>
      </c>
      <c r="I238" s="84">
        <v>108</v>
      </c>
      <c r="J238" s="13" t="s">
        <v>80</v>
      </c>
    </row>
    <row r="239" spans="1:10" ht="16.5" customHeight="1" x14ac:dyDescent="0.25">
      <c r="A239" s="145"/>
      <c r="B239" s="146"/>
      <c r="C239" s="45" t="s">
        <v>13</v>
      </c>
      <c r="D239" s="80" t="s">
        <v>105</v>
      </c>
      <c r="E239" s="15">
        <v>217</v>
      </c>
      <c r="F239" s="44">
        <v>0.2</v>
      </c>
      <c r="G239" s="44">
        <v>0</v>
      </c>
      <c r="H239" s="44">
        <v>32</v>
      </c>
      <c r="I239" s="44">
        <v>130</v>
      </c>
      <c r="J239" s="13" t="s">
        <v>107</v>
      </c>
    </row>
    <row r="240" spans="1:10" ht="16.5" customHeight="1" x14ac:dyDescent="0.25">
      <c r="A240" s="145"/>
      <c r="B240" s="146"/>
      <c r="C240" s="45" t="s">
        <v>60</v>
      </c>
      <c r="D240" s="80" t="s">
        <v>75</v>
      </c>
      <c r="E240" s="15">
        <v>30</v>
      </c>
      <c r="F240" s="44">
        <v>2</v>
      </c>
      <c r="G240" s="44">
        <v>0.4</v>
      </c>
      <c r="H240" s="44">
        <v>18.100000000000001</v>
      </c>
      <c r="I240" s="44">
        <v>105</v>
      </c>
      <c r="J240" s="13" t="s">
        <v>59</v>
      </c>
    </row>
    <row r="241" spans="1:10" ht="16.5" customHeight="1" x14ac:dyDescent="0.25">
      <c r="A241" s="147"/>
      <c r="B241" s="148"/>
      <c r="C241" s="45" t="s">
        <v>8</v>
      </c>
      <c r="D241" s="80">
        <v>60</v>
      </c>
      <c r="E241" s="15">
        <v>60</v>
      </c>
      <c r="F241" s="44">
        <v>4.74</v>
      </c>
      <c r="G241" s="44">
        <v>0.6</v>
      </c>
      <c r="H241" s="44">
        <v>28.98</v>
      </c>
      <c r="I241" s="44">
        <v>141</v>
      </c>
      <c r="J241" s="13"/>
    </row>
    <row r="242" spans="1:10" ht="16.5" customHeight="1" x14ac:dyDescent="0.25">
      <c r="A242" s="154" t="s">
        <v>32</v>
      </c>
      <c r="B242" s="155"/>
      <c r="C242" s="65"/>
      <c r="D242" s="83"/>
      <c r="E242" s="16">
        <f>SUM(E237:E241)</f>
        <v>522</v>
      </c>
      <c r="F242" s="54">
        <f>SUM(F237:F241)</f>
        <v>31.07</v>
      </c>
      <c r="G242" s="54">
        <f>SUM(G237:G241)</f>
        <v>22.08</v>
      </c>
      <c r="H242" s="54">
        <f>SUM(H237:H241)</f>
        <v>81.77</v>
      </c>
      <c r="I242" s="54">
        <f>SUM(I237:I241)</f>
        <v>837.6</v>
      </c>
      <c r="J242" s="39"/>
    </row>
    <row r="243" spans="1:10" ht="26.25" customHeight="1" x14ac:dyDescent="0.25">
      <c r="A243" s="134" t="s">
        <v>188</v>
      </c>
      <c r="B243" s="134"/>
      <c r="C243" s="108"/>
      <c r="D243" s="109"/>
      <c r="E243" s="108"/>
      <c r="F243" s="108"/>
      <c r="G243" s="108"/>
      <c r="H243" s="108"/>
      <c r="I243" s="108"/>
      <c r="J243" s="130">
        <v>72.59</v>
      </c>
    </row>
    <row r="244" spans="1:10" x14ac:dyDescent="0.25">
      <c r="A244" s="215"/>
      <c r="B244" s="216"/>
      <c r="C244" s="216"/>
      <c r="D244" s="216"/>
      <c r="E244" s="216"/>
      <c r="F244" s="216"/>
      <c r="G244" s="216"/>
      <c r="H244" s="216"/>
      <c r="I244" s="216"/>
      <c r="J244" s="217"/>
    </row>
    <row r="245" spans="1:10" ht="18.75" customHeight="1" x14ac:dyDescent="0.25">
      <c r="A245" s="143" t="s">
        <v>35</v>
      </c>
      <c r="B245" s="144"/>
      <c r="C245" s="45" t="s">
        <v>76</v>
      </c>
      <c r="D245" s="80">
        <v>60</v>
      </c>
      <c r="E245" s="15">
        <v>60</v>
      </c>
      <c r="F245" s="44">
        <v>0.13</v>
      </c>
      <c r="G245" s="44">
        <v>0.48</v>
      </c>
      <c r="H245" s="44">
        <v>0.9</v>
      </c>
      <c r="I245" s="44">
        <v>8.33</v>
      </c>
      <c r="J245" s="13" t="s">
        <v>117</v>
      </c>
    </row>
    <row r="246" spans="1:10" ht="18.75" customHeight="1" x14ac:dyDescent="0.25">
      <c r="A246" s="145"/>
      <c r="B246" s="146"/>
      <c r="C246" s="45" t="s">
        <v>169</v>
      </c>
      <c r="D246" s="80">
        <v>200</v>
      </c>
      <c r="E246" s="15">
        <v>200</v>
      </c>
      <c r="F246" s="44">
        <v>2.5299999999999998</v>
      </c>
      <c r="G246" s="44">
        <v>2.73</v>
      </c>
      <c r="H246" s="44">
        <v>21.7</v>
      </c>
      <c r="I246" s="44">
        <v>121.3</v>
      </c>
      <c r="J246" s="13" t="s">
        <v>170</v>
      </c>
    </row>
    <row r="247" spans="1:10" ht="18.75" customHeight="1" x14ac:dyDescent="0.25">
      <c r="A247" s="145"/>
      <c r="B247" s="146"/>
      <c r="C247" s="45" t="s">
        <v>15</v>
      </c>
      <c r="D247" s="80">
        <v>90</v>
      </c>
      <c r="E247" s="15">
        <v>90</v>
      </c>
      <c r="F247" s="44">
        <v>16.2</v>
      </c>
      <c r="G247" s="44">
        <v>24.2</v>
      </c>
      <c r="H247" s="44">
        <v>15.6</v>
      </c>
      <c r="I247" s="44">
        <v>346</v>
      </c>
      <c r="J247" s="13" t="s">
        <v>147</v>
      </c>
    </row>
    <row r="248" spans="1:10" ht="29.25" customHeight="1" x14ac:dyDescent="0.25">
      <c r="A248" s="145"/>
      <c r="B248" s="146"/>
      <c r="C248" s="45" t="s">
        <v>99</v>
      </c>
      <c r="D248" s="80" t="s">
        <v>78</v>
      </c>
      <c r="E248" s="15">
        <v>155</v>
      </c>
      <c r="F248" s="44">
        <v>3.6</v>
      </c>
      <c r="G248" s="44">
        <v>5.9</v>
      </c>
      <c r="H248" s="44">
        <v>25.74</v>
      </c>
      <c r="I248" s="44">
        <v>170.3</v>
      </c>
      <c r="J248" s="13" t="s">
        <v>176</v>
      </c>
    </row>
    <row r="249" spans="1:10" ht="18.75" customHeight="1" x14ac:dyDescent="0.25">
      <c r="A249" s="145"/>
      <c r="B249" s="146"/>
      <c r="C249" s="45" t="s">
        <v>18</v>
      </c>
      <c r="D249" s="80">
        <v>200</v>
      </c>
      <c r="E249" s="15">
        <v>200</v>
      </c>
      <c r="F249" s="44">
        <v>0.08</v>
      </c>
      <c r="G249" s="44">
        <v>0</v>
      </c>
      <c r="H249" s="44">
        <v>21.82</v>
      </c>
      <c r="I249" s="44">
        <v>87.6</v>
      </c>
      <c r="J249" s="13" t="s">
        <v>127</v>
      </c>
    </row>
    <row r="250" spans="1:10" ht="18.75" customHeight="1" x14ac:dyDescent="0.25">
      <c r="A250" s="145"/>
      <c r="B250" s="146"/>
      <c r="C250" s="45" t="s">
        <v>8</v>
      </c>
      <c r="D250" s="80">
        <v>60</v>
      </c>
      <c r="E250" s="15">
        <v>60</v>
      </c>
      <c r="F250" s="44">
        <v>4.74</v>
      </c>
      <c r="G250" s="44">
        <v>0.6</v>
      </c>
      <c r="H250" s="44">
        <v>28.98</v>
      </c>
      <c r="I250" s="44">
        <v>141</v>
      </c>
      <c r="J250" s="13"/>
    </row>
    <row r="251" spans="1:10" ht="18.75" customHeight="1" x14ac:dyDescent="0.25">
      <c r="A251" s="147"/>
      <c r="B251" s="148"/>
      <c r="C251" s="45" t="s">
        <v>113</v>
      </c>
      <c r="D251" s="80">
        <v>60</v>
      </c>
      <c r="E251" s="15">
        <v>60</v>
      </c>
      <c r="F251" s="44">
        <v>3.96</v>
      </c>
      <c r="G251" s="44">
        <v>0.72</v>
      </c>
      <c r="H251" s="44">
        <v>20.04</v>
      </c>
      <c r="I251" s="44">
        <v>104.4</v>
      </c>
      <c r="J251" s="13"/>
    </row>
    <row r="252" spans="1:10" ht="15.75" thickBot="1" x14ac:dyDescent="0.3">
      <c r="A252" s="139" t="s">
        <v>36</v>
      </c>
      <c r="B252" s="140"/>
      <c r="C252" s="52"/>
      <c r="D252" s="46"/>
      <c r="E252" s="18">
        <f>SUM(E245:E251)</f>
        <v>825</v>
      </c>
      <c r="F252" s="47">
        <f>SUM(F245:F251)</f>
        <v>31.240000000000002</v>
      </c>
      <c r="G252" s="47">
        <f>SUM(G245:G251)</f>
        <v>34.630000000000003</v>
      </c>
      <c r="H252" s="47">
        <f>SUM(H245:H251)</f>
        <v>134.78</v>
      </c>
      <c r="I252" s="47">
        <f>SUM(I245:I251)</f>
        <v>978.93000000000006</v>
      </c>
      <c r="J252" s="30"/>
    </row>
    <row r="253" spans="1:10" ht="15.75" thickBot="1" x14ac:dyDescent="0.3">
      <c r="A253" s="141" t="s">
        <v>42</v>
      </c>
      <c r="B253" s="142"/>
      <c r="C253" s="64"/>
      <c r="D253" s="62"/>
      <c r="E253" s="55">
        <f>SUM(E252,E242)</f>
        <v>1347</v>
      </c>
      <c r="F253" s="61">
        <f>SUM(F252,F242)</f>
        <v>62.31</v>
      </c>
      <c r="G253" s="61">
        <f>SUM(G252,G242)</f>
        <v>56.71</v>
      </c>
      <c r="H253" s="61">
        <f>SUM(H252,H242)</f>
        <v>216.55</v>
      </c>
      <c r="I253" s="61">
        <f>SUM(I242+I252)</f>
        <v>1816.5300000000002</v>
      </c>
      <c r="J253" s="38"/>
    </row>
    <row r="254" spans="1:10" ht="15.75" thickBot="1" x14ac:dyDescent="0.3">
      <c r="A254" s="132" t="s">
        <v>189</v>
      </c>
      <c r="B254" s="133"/>
      <c r="C254" s="108"/>
      <c r="D254" s="109"/>
      <c r="E254" s="108"/>
      <c r="F254" s="108"/>
      <c r="G254" s="108"/>
      <c r="H254" s="108"/>
      <c r="I254" s="108"/>
      <c r="J254" s="129">
        <v>101</v>
      </c>
    </row>
    <row r="255" spans="1:10" ht="15.75" thickBot="1" x14ac:dyDescent="0.3">
      <c r="A255" s="167" t="s">
        <v>56</v>
      </c>
      <c r="B255" s="168"/>
      <c r="C255" s="168"/>
      <c r="D255" s="168"/>
      <c r="E255" s="168"/>
      <c r="F255" s="168"/>
      <c r="G255" s="168"/>
      <c r="H255" s="168"/>
      <c r="I255" s="168"/>
      <c r="J255" s="169"/>
    </row>
    <row r="256" spans="1:10" ht="19.5" customHeight="1" x14ac:dyDescent="0.25">
      <c r="A256" s="149" t="s">
        <v>34</v>
      </c>
      <c r="B256" s="150"/>
      <c r="C256" s="45" t="s">
        <v>150</v>
      </c>
      <c r="D256" s="14">
        <v>10</v>
      </c>
      <c r="E256" s="22">
        <v>10</v>
      </c>
      <c r="F256" s="49">
        <v>0.08</v>
      </c>
      <c r="G256" s="49">
        <v>7.25</v>
      </c>
      <c r="H256" s="49">
        <v>0.13</v>
      </c>
      <c r="I256" s="49">
        <v>66</v>
      </c>
      <c r="J256" s="23" t="s">
        <v>79</v>
      </c>
    </row>
    <row r="257" spans="1:10" ht="21" customHeight="1" x14ac:dyDescent="0.25">
      <c r="A257" s="145"/>
      <c r="B257" s="146"/>
      <c r="C257" s="45" t="s">
        <v>178</v>
      </c>
      <c r="D257" s="22">
        <v>15</v>
      </c>
      <c r="E257" s="22">
        <v>15</v>
      </c>
      <c r="F257" s="84">
        <v>6.96</v>
      </c>
      <c r="G257" s="85">
        <v>8.85</v>
      </c>
      <c r="H257" s="84">
        <v>0</v>
      </c>
      <c r="I257" s="84">
        <v>108</v>
      </c>
      <c r="J257" s="13" t="s">
        <v>80</v>
      </c>
    </row>
    <row r="258" spans="1:10" ht="18.75" customHeight="1" x14ac:dyDescent="0.25">
      <c r="A258" s="145"/>
      <c r="B258" s="146"/>
      <c r="C258" s="45" t="s">
        <v>22</v>
      </c>
      <c r="D258" s="80">
        <v>200</v>
      </c>
      <c r="E258" s="15">
        <v>200</v>
      </c>
      <c r="F258" s="44">
        <v>3.18</v>
      </c>
      <c r="G258" s="44">
        <v>3.89</v>
      </c>
      <c r="H258" s="44">
        <v>21.44</v>
      </c>
      <c r="I258" s="44">
        <v>434</v>
      </c>
      <c r="J258" s="13" t="s">
        <v>141</v>
      </c>
    </row>
    <row r="259" spans="1:10" ht="18.75" customHeight="1" x14ac:dyDescent="0.25">
      <c r="A259" s="145"/>
      <c r="B259" s="146"/>
      <c r="C259" s="45" t="s">
        <v>10</v>
      </c>
      <c r="D259" s="80">
        <v>200</v>
      </c>
      <c r="E259" s="15">
        <v>200</v>
      </c>
      <c r="F259" s="44">
        <v>3.8</v>
      </c>
      <c r="G259" s="44">
        <v>3.21</v>
      </c>
      <c r="H259" s="44">
        <v>19.5</v>
      </c>
      <c r="I259" s="44">
        <v>121.3</v>
      </c>
      <c r="J259" s="13" t="s">
        <v>115</v>
      </c>
    </row>
    <row r="260" spans="1:10" ht="16.5" customHeight="1" x14ac:dyDescent="0.25">
      <c r="A260" s="145"/>
      <c r="B260" s="146"/>
      <c r="C260" s="45" t="s">
        <v>8</v>
      </c>
      <c r="D260" s="80">
        <v>60</v>
      </c>
      <c r="E260" s="15">
        <v>60</v>
      </c>
      <c r="F260" s="44">
        <v>4.74</v>
      </c>
      <c r="G260" s="44">
        <v>0.6</v>
      </c>
      <c r="H260" s="44">
        <v>28.98</v>
      </c>
      <c r="I260" s="44">
        <v>141</v>
      </c>
      <c r="J260" s="13"/>
    </row>
    <row r="261" spans="1:10" ht="18.75" customHeight="1" x14ac:dyDescent="0.25">
      <c r="A261" s="147"/>
      <c r="B261" s="148"/>
      <c r="C261" s="45" t="s">
        <v>14</v>
      </c>
      <c r="D261" s="80" t="s">
        <v>75</v>
      </c>
      <c r="E261" s="15">
        <v>150</v>
      </c>
      <c r="F261" s="44">
        <v>0.8</v>
      </c>
      <c r="G261" s="44">
        <v>0</v>
      </c>
      <c r="H261" s="44">
        <v>25.2</v>
      </c>
      <c r="I261" s="44">
        <v>104</v>
      </c>
      <c r="J261" s="13" t="s">
        <v>142</v>
      </c>
    </row>
    <row r="262" spans="1:10" ht="18.75" customHeight="1" x14ac:dyDescent="0.25">
      <c r="A262" s="154" t="s">
        <v>32</v>
      </c>
      <c r="B262" s="155"/>
      <c r="C262" s="57"/>
      <c r="D262" s="83"/>
      <c r="E262" s="16">
        <f>SUM(E256:E261)</f>
        <v>635</v>
      </c>
      <c r="F262" s="54">
        <f>SUM(F256:F261)</f>
        <v>19.559999999999999</v>
      </c>
      <c r="G262" s="54">
        <f>SUM(G256:G261)</f>
        <v>23.800000000000004</v>
      </c>
      <c r="H262" s="54">
        <f>SUM(H256:H261)</f>
        <v>95.25</v>
      </c>
      <c r="I262" s="54">
        <f>SUM(I256:I261)</f>
        <v>974.3</v>
      </c>
      <c r="J262" s="17"/>
    </row>
    <row r="263" spans="1:10" ht="27.75" customHeight="1" x14ac:dyDescent="0.25">
      <c r="A263" s="134" t="s">
        <v>188</v>
      </c>
      <c r="B263" s="134"/>
      <c r="C263" s="108"/>
      <c r="D263" s="109"/>
      <c r="E263" s="108"/>
      <c r="F263" s="108"/>
      <c r="G263" s="108"/>
      <c r="H263" s="108"/>
      <c r="I263" s="108"/>
      <c r="J263" s="130">
        <v>72.59</v>
      </c>
    </row>
    <row r="264" spans="1:10" x14ac:dyDescent="0.25">
      <c r="A264" s="161"/>
      <c r="B264" s="162"/>
      <c r="C264" s="162"/>
      <c r="D264" s="162"/>
      <c r="E264" s="162"/>
      <c r="F264" s="162"/>
      <c r="G264" s="162"/>
      <c r="H264" s="162"/>
      <c r="I264" s="162"/>
      <c r="J264" s="163"/>
    </row>
    <row r="265" spans="1:10" ht="17.25" customHeight="1" x14ac:dyDescent="0.25">
      <c r="A265" s="143" t="s">
        <v>35</v>
      </c>
      <c r="B265" s="144"/>
      <c r="C265" s="45" t="s">
        <v>90</v>
      </c>
      <c r="D265" s="80">
        <v>60</v>
      </c>
      <c r="E265" s="15">
        <v>60</v>
      </c>
      <c r="F265" s="44">
        <v>0.13</v>
      </c>
      <c r="G265" s="44">
        <v>0.48</v>
      </c>
      <c r="H265" s="44">
        <v>0.9</v>
      </c>
      <c r="I265" s="44">
        <v>8.33</v>
      </c>
      <c r="J265" s="13" t="s">
        <v>117</v>
      </c>
    </row>
    <row r="266" spans="1:10" ht="26.25" customHeight="1" x14ac:dyDescent="0.25">
      <c r="A266" s="145"/>
      <c r="B266" s="146"/>
      <c r="C266" s="45" t="s">
        <v>108</v>
      </c>
      <c r="D266" s="80" t="s">
        <v>77</v>
      </c>
      <c r="E266" s="15">
        <v>205</v>
      </c>
      <c r="F266" s="44">
        <v>1.75</v>
      </c>
      <c r="G266" s="44">
        <v>4.93</v>
      </c>
      <c r="H266" s="44">
        <v>14.3</v>
      </c>
      <c r="I266" s="44">
        <v>108.3</v>
      </c>
      <c r="J266" s="13" t="s">
        <v>109</v>
      </c>
    </row>
    <row r="267" spans="1:10" ht="17.25" customHeight="1" x14ac:dyDescent="0.25">
      <c r="A267" s="145"/>
      <c r="B267" s="146"/>
      <c r="C267" s="45" t="s">
        <v>92</v>
      </c>
      <c r="D267" s="80" t="s">
        <v>91</v>
      </c>
      <c r="E267" s="15">
        <v>150</v>
      </c>
      <c r="F267" s="44">
        <v>13.8</v>
      </c>
      <c r="G267" s="44">
        <v>20</v>
      </c>
      <c r="H267" s="44">
        <v>20.5</v>
      </c>
      <c r="I267" s="44">
        <v>316</v>
      </c>
      <c r="J267" s="13" t="s">
        <v>159</v>
      </c>
    </row>
    <row r="268" spans="1:10" ht="17.25" customHeight="1" x14ac:dyDescent="0.25">
      <c r="A268" s="145"/>
      <c r="B268" s="146"/>
      <c r="C268" s="45" t="s">
        <v>153</v>
      </c>
      <c r="D268" s="80" t="s">
        <v>78</v>
      </c>
      <c r="E268" s="15">
        <v>155</v>
      </c>
      <c r="F268" s="44">
        <v>5.0199999999999996</v>
      </c>
      <c r="G268" s="44">
        <v>5.7</v>
      </c>
      <c r="H268" s="44">
        <v>31.4</v>
      </c>
      <c r="I268" s="44">
        <v>196.6</v>
      </c>
      <c r="J268" s="13" t="s">
        <v>160</v>
      </c>
    </row>
    <row r="269" spans="1:10" ht="17.25" customHeight="1" x14ac:dyDescent="0.25">
      <c r="A269" s="145"/>
      <c r="B269" s="146"/>
      <c r="C269" s="45" t="s">
        <v>25</v>
      </c>
      <c r="D269" s="80">
        <v>200</v>
      </c>
      <c r="E269" s="15">
        <v>200</v>
      </c>
      <c r="F269" s="44">
        <v>0.2</v>
      </c>
      <c r="G269" s="44">
        <v>0</v>
      </c>
      <c r="H269" s="44">
        <v>25.7</v>
      </c>
      <c r="I269" s="44">
        <v>105</v>
      </c>
      <c r="J269" s="13" t="s">
        <v>122</v>
      </c>
    </row>
    <row r="270" spans="1:10" ht="17.25" customHeight="1" x14ac:dyDescent="0.25">
      <c r="A270" s="145"/>
      <c r="B270" s="146"/>
      <c r="C270" s="45" t="s">
        <v>8</v>
      </c>
      <c r="D270" s="80">
        <v>60</v>
      </c>
      <c r="E270" s="15">
        <v>60</v>
      </c>
      <c r="F270" s="44">
        <v>4.74</v>
      </c>
      <c r="G270" s="44">
        <v>0.6</v>
      </c>
      <c r="H270" s="44">
        <v>28.98</v>
      </c>
      <c r="I270" s="44">
        <v>141</v>
      </c>
      <c r="J270" s="13"/>
    </row>
    <row r="271" spans="1:10" ht="17.25" customHeight="1" x14ac:dyDescent="0.25">
      <c r="A271" s="147"/>
      <c r="B271" s="148"/>
      <c r="C271" s="45" t="s">
        <v>161</v>
      </c>
      <c r="D271" s="80">
        <v>60</v>
      </c>
      <c r="E271" s="15">
        <v>60</v>
      </c>
      <c r="F271" s="44">
        <v>3.96</v>
      </c>
      <c r="G271" s="44">
        <v>0.72</v>
      </c>
      <c r="H271" s="44">
        <v>20.04</v>
      </c>
      <c r="I271" s="44">
        <v>104.4</v>
      </c>
      <c r="J271" s="13"/>
    </row>
    <row r="272" spans="1:10" ht="15.75" thickBot="1" x14ac:dyDescent="0.3">
      <c r="A272" s="139" t="s">
        <v>36</v>
      </c>
      <c r="B272" s="140"/>
      <c r="C272" s="47"/>
      <c r="D272" s="18"/>
      <c r="E272" s="40">
        <f>SUM(E265:E271)</f>
        <v>890</v>
      </c>
      <c r="F272" s="54">
        <f>SUM(F265:F271)</f>
        <v>29.6</v>
      </c>
      <c r="G272" s="54">
        <f>SUM(G265:G271)</f>
        <v>32.43</v>
      </c>
      <c r="H272" s="54">
        <f>SUM(H265:H271)</f>
        <v>141.82</v>
      </c>
      <c r="I272" s="54">
        <f>SUM(I265:I271)</f>
        <v>979.63</v>
      </c>
      <c r="J272" s="30"/>
    </row>
    <row r="273" spans="1:10" ht="15.75" thickBot="1" x14ac:dyDescent="0.3">
      <c r="A273" s="141" t="s">
        <v>42</v>
      </c>
      <c r="B273" s="142"/>
      <c r="C273" s="64"/>
      <c r="D273" s="62"/>
      <c r="E273" s="55">
        <f>SUM(E262+E272)</f>
        <v>1525</v>
      </c>
      <c r="F273" s="61">
        <f>SUM(F262+F272)</f>
        <v>49.16</v>
      </c>
      <c r="G273" s="61">
        <f>SUM(G262+G272)</f>
        <v>56.230000000000004</v>
      </c>
      <c r="H273" s="61">
        <f>SUM(H262+H272)</f>
        <v>237.07</v>
      </c>
      <c r="I273" s="61">
        <f>SUM(I262+I272)</f>
        <v>1953.9299999999998</v>
      </c>
      <c r="J273" s="38"/>
    </row>
    <row r="274" spans="1:10" ht="15.75" thickBot="1" x14ac:dyDescent="0.3">
      <c r="A274" s="132" t="s">
        <v>189</v>
      </c>
      <c r="B274" s="133"/>
      <c r="C274" s="108"/>
      <c r="D274" s="109"/>
      <c r="E274" s="108"/>
      <c r="F274" s="108"/>
      <c r="G274" s="108"/>
      <c r="H274" s="108"/>
      <c r="I274" s="108"/>
      <c r="J274" s="129">
        <v>101</v>
      </c>
    </row>
    <row r="275" spans="1:10" ht="15.75" thickBot="1" x14ac:dyDescent="0.3">
      <c r="A275" s="167" t="s">
        <v>57</v>
      </c>
      <c r="B275" s="168"/>
      <c r="C275" s="168"/>
      <c r="D275" s="168"/>
      <c r="E275" s="168"/>
      <c r="F275" s="168"/>
      <c r="G275" s="168"/>
      <c r="H275" s="168"/>
      <c r="I275" s="168"/>
      <c r="J275" s="169"/>
    </row>
    <row r="276" spans="1:10" ht="19.5" customHeight="1" x14ac:dyDescent="0.25">
      <c r="A276" s="149" t="s">
        <v>34</v>
      </c>
      <c r="B276" s="150"/>
      <c r="C276" s="63" t="s">
        <v>65</v>
      </c>
      <c r="D276" s="86">
        <v>60</v>
      </c>
      <c r="E276" s="22">
        <v>60</v>
      </c>
      <c r="F276" s="58">
        <v>0.72</v>
      </c>
      <c r="G276" s="58">
        <v>2.82</v>
      </c>
      <c r="H276" s="58">
        <v>4.62</v>
      </c>
      <c r="I276" s="58">
        <v>46.8</v>
      </c>
      <c r="J276" s="75"/>
    </row>
    <row r="277" spans="1:10" ht="19.5" customHeight="1" x14ac:dyDescent="0.25">
      <c r="A277" s="145"/>
      <c r="B277" s="146"/>
      <c r="C277" s="45" t="s">
        <v>21</v>
      </c>
      <c r="D277" s="80">
        <v>200</v>
      </c>
      <c r="E277" s="15">
        <v>200</v>
      </c>
      <c r="F277" s="44">
        <v>25.6</v>
      </c>
      <c r="G277" s="44">
        <v>44.4</v>
      </c>
      <c r="H277" s="44">
        <v>21.2</v>
      </c>
      <c r="I277" s="44">
        <v>585.20000000000005</v>
      </c>
      <c r="J277" s="13" t="s">
        <v>135</v>
      </c>
    </row>
    <row r="278" spans="1:10" ht="19.5" customHeight="1" x14ac:dyDescent="0.25">
      <c r="A278" s="145"/>
      <c r="B278" s="146"/>
      <c r="C278" s="45" t="s">
        <v>7</v>
      </c>
      <c r="D278" s="80" t="s">
        <v>81</v>
      </c>
      <c r="E278" s="15">
        <v>210</v>
      </c>
      <c r="F278" s="44">
        <v>7.0000000000000007E-2</v>
      </c>
      <c r="G278" s="44">
        <v>0.02</v>
      </c>
      <c r="H278" s="44">
        <v>11.1</v>
      </c>
      <c r="I278" s="44">
        <v>44.5</v>
      </c>
      <c r="J278" s="13" t="s">
        <v>125</v>
      </c>
    </row>
    <row r="279" spans="1:10" ht="19.5" customHeight="1" x14ac:dyDescent="0.25">
      <c r="A279" s="147"/>
      <c r="B279" s="148"/>
      <c r="C279" s="45" t="s">
        <v>8</v>
      </c>
      <c r="D279" s="80">
        <v>60</v>
      </c>
      <c r="E279" s="15">
        <v>60</v>
      </c>
      <c r="F279" s="44">
        <v>4.74</v>
      </c>
      <c r="G279" s="44">
        <v>0.6</v>
      </c>
      <c r="H279" s="44">
        <v>28.98</v>
      </c>
      <c r="I279" s="44">
        <v>141</v>
      </c>
      <c r="J279" s="13"/>
    </row>
    <row r="280" spans="1:10" ht="19.5" customHeight="1" x14ac:dyDescent="0.25">
      <c r="A280" s="154" t="s">
        <v>32</v>
      </c>
      <c r="B280" s="155"/>
      <c r="C280" s="67"/>
      <c r="D280" s="16"/>
      <c r="E280" s="16">
        <f>SUM(E276:E279)</f>
        <v>530</v>
      </c>
      <c r="F280" s="54">
        <f>SUM(F276:F279)</f>
        <v>31.130000000000003</v>
      </c>
      <c r="G280" s="54">
        <f>SUM(G276:G279)</f>
        <v>47.84</v>
      </c>
      <c r="H280" s="54">
        <f>SUM(H276:H279)</f>
        <v>65.900000000000006</v>
      </c>
      <c r="I280" s="54">
        <f>SUM(I276:I279)</f>
        <v>817.5</v>
      </c>
      <c r="J280" s="41"/>
    </row>
    <row r="281" spans="1:10" ht="26.25" customHeight="1" x14ac:dyDescent="0.25">
      <c r="A281" s="134" t="s">
        <v>188</v>
      </c>
      <c r="B281" s="134"/>
      <c r="C281" s="108"/>
      <c r="D281" s="109"/>
      <c r="E281" s="108"/>
      <c r="F281" s="108"/>
      <c r="G281" s="108"/>
      <c r="H281" s="108"/>
      <c r="I281" s="108"/>
      <c r="J281" s="130">
        <v>72.59</v>
      </c>
    </row>
    <row r="282" spans="1:10" x14ac:dyDescent="0.25">
      <c r="A282" s="215"/>
      <c r="B282" s="216"/>
      <c r="C282" s="216"/>
      <c r="D282" s="216"/>
      <c r="E282" s="216"/>
      <c r="F282" s="216"/>
      <c r="G282" s="216"/>
      <c r="H282" s="216"/>
      <c r="I282" s="216"/>
      <c r="J282" s="217"/>
    </row>
    <row r="283" spans="1:10" ht="20.25" customHeight="1" x14ac:dyDescent="0.25">
      <c r="A283" s="143" t="s">
        <v>35</v>
      </c>
      <c r="B283" s="144"/>
      <c r="C283" s="45" t="s">
        <v>76</v>
      </c>
      <c r="D283" s="80">
        <v>60</v>
      </c>
      <c r="E283" s="15">
        <v>60</v>
      </c>
      <c r="F283" s="44">
        <v>0.13</v>
      </c>
      <c r="G283" s="44">
        <v>0.48</v>
      </c>
      <c r="H283" s="44">
        <v>0.9</v>
      </c>
      <c r="I283" s="44">
        <v>8.33</v>
      </c>
      <c r="J283" s="13" t="s">
        <v>117</v>
      </c>
    </row>
    <row r="284" spans="1:10" ht="20.25" customHeight="1" x14ac:dyDescent="0.25">
      <c r="A284" s="145"/>
      <c r="B284" s="146"/>
      <c r="C284" s="45" t="s">
        <v>19</v>
      </c>
      <c r="D284" s="80" t="s">
        <v>77</v>
      </c>
      <c r="E284" s="15">
        <v>205</v>
      </c>
      <c r="F284" s="44">
        <v>1.73</v>
      </c>
      <c r="G284" s="44">
        <v>4.93</v>
      </c>
      <c r="H284" s="44">
        <v>8.35</v>
      </c>
      <c r="I284" s="44">
        <v>84.8</v>
      </c>
      <c r="J284" s="13" t="s">
        <v>146</v>
      </c>
    </row>
    <row r="285" spans="1:10" ht="20.25" customHeight="1" x14ac:dyDescent="0.25">
      <c r="A285" s="145"/>
      <c r="B285" s="146"/>
      <c r="C285" s="45" t="s">
        <v>28</v>
      </c>
      <c r="D285" s="80">
        <v>90</v>
      </c>
      <c r="E285" s="15">
        <v>90</v>
      </c>
      <c r="F285" s="44">
        <v>14.8</v>
      </c>
      <c r="G285" s="44">
        <v>18.8</v>
      </c>
      <c r="H285" s="44">
        <v>5.2</v>
      </c>
      <c r="I285" s="44">
        <v>274</v>
      </c>
      <c r="J285" s="13" t="s">
        <v>157</v>
      </c>
    </row>
    <row r="286" spans="1:10" ht="29.25" customHeight="1" x14ac:dyDescent="0.25">
      <c r="A286" s="145"/>
      <c r="B286" s="146"/>
      <c r="C286" s="45" t="s">
        <v>99</v>
      </c>
      <c r="D286" s="80" t="s">
        <v>78</v>
      </c>
      <c r="E286" s="15">
        <v>155</v>
      </c>
      <c r="F286" s="44">
        <v>3.6</v>
      </c>
      <c r="G286" s="44">
        <v>5.9</v>
      </c>
      <c r="H286" s="44">
        <v>25.74</v>
      </c>
      <c r="I286" s="44">
        <v>170.3</v>
      </c>
      <c r="J286" s="13" t="s">
        <v>177</v>
      </c>
    </row>
    <row r="287" spans="1:10" ht="20.25" customHeight="1" x14ac:dyDescent="0.25">
      <c r="A287" s="145"/>
      <c r="B287" s="146"/>
      <c r="C287" s="45" t="s">
        <v>93</v>
      </c>
      <c r="D287" s="80">
        <v>200</v>
      </c>
      <c r="E287" s="15">
        <v>200</v>
      </c>
      <c r="F287" s="44">
        <v>1</v>
      </c>
      <c r="G287" s="44">
        <v>0</v>
      </c>
      <c r="H287" s="44">
        <v>20</v>
      </c>
      <c r="I287" s="44">
        <v>80</v>
      </c>
      <c r="J287" s="13" t="s">
        <v>148</v>
      </c>
    </row>
    <row r="288" spans="1:10" ht="20.25" customHeight="1" x14ac:dyDescent="0.25">
      <c r="A288" s="145"/>
      <c r="B288" s="146"/>
      <c r="C288" s="45" t="s">
        <v>8</v>
      </c>
      <c r="D288" s="80">
        <v>60</v>
      </c>
      <c r="E288" s="15">
        <v>60</v>
      </c>
      <c r="F288" s="44">
        <v>4.74</v>
      </c>
      <c r="G288" s="44">
        <v>0.6</v>
      </c>
      <c r="H288" s="44">
        <v>28.98</v>
      </c>
      <c r="I288" s="44">
        <v>141</v>
      </c>
      <c r="J288" s="13"/>
    </row>
    <row r="289" spans="1:10" ht="20.25" customHeight="1" x14ac:dyDescent="0.25">
      <c r="A289" s="147"/>
      <c r="B289" s="148"/>
      <c r="C289" s="45" t="s">
        <v>113</v>
      </c>
      <c r="D289" s="80">
        <v>60</v>
      </c>
      <c r="E289" s="15">
        <v>60</v>
      </c>
      <c r="F289" s="44">
        <v>3.96</v>
      </c>
      <c r="G289" s="44">
        <v>0.72</v>
      </c>
      <c r="H289" s="44">
        <v>20.04</v>
      </c>
      <c r="I289" s="44">
        <v>104.4</v>
      </c>
      <c r="J289" s="13"/>
    </row>
    <row r="290" spans="1:10" ht="15.75" thickBot="1" x14ac:dyDescent="0.3">
      <c r="A290" s="172" t="s">
        <v>36</v>
      </c>
      <c r="B290" s="173"/>
      <c r="C290" s="16"/>
      <c r="D290" s="16"/>
      <c r="E290" s="16">
        <f>SUM(E283:E289)</f>
        <v>830</v>
      </c>
      <c r="F290" s="16">
        <f>SUM(F283:F289)</f>
        <v>29.96</v>
      </c>
      <c r="G290" s="16">
        <f>SUM(G283:G289)</f>
        <v>31.43</v>
      </c>
      <c r="H290" s="16">
        <f>SUM(H283:H289)</f>
        <v>109.21000000000001</v>
      </c>
      <c r="I290" s="16">
        <f>SUM(I283:I289)</f>
        <v>862.83</v>
      </c>
      <c r="J290" s="105"/>
    </row>
    <row r="291" spans="1:10" ht="15.75" thickBot="1" x14ac:dyDescent="0.3">
      <c r="A291" s="141" t="s">
        <v>42</v>
      </c>
      <c r="B291" s="142"/>
      <c r="C291" s="106"/>
      <c r="D291" s="16"/>
      <c r="E291" s="16">
        <f>SUM(E280+E290)</f>
        <v>1360</v>
      </c>
      <c r="F291" s="16">
        <f>SUM(F280+F290)</f>
        <v>61.09</v>
      </c>
      <c r="G291" s="16">
        <f>SUM(G280+G290)</f>
        <v>79.27000000000001</v>
      </c>
      <c r="H291" s="16">
        <f>SUM(H280+H290)</f>
        <v>175.11</v>
      </c>
      <c r="I291" s="16">
        <f>SUM(I280+I290)</f>
        <v>1680.33</v>
      </c>
      <c r="J291" s="102"/>
    </row>
    <row r="292" spans="1:10" ht="15.75" thickBot="1" x14ac:dyDescent="0.3">
      <c r="A292" s="132" t="s">
        <v>189</v>
      </c>
      <c r="B292" s="133"/>
      <c r="C292" s="108"/>
      <c r="D292" s="109"/>
      <c r="E292" s="108"/>
      <c r="F292" s="108"/>
      <c r="G292" s="108"/>
      <c r="H292" s="108"/>
      <c r="I292" s="108"/>
      <c r="J292" s="129">
        <v>101</v>
      </c>
    </row>
    <row r="293" spans="1:10" ht="49.5" customHeight="1" thickBot="1" x14ac:dyDescent="0.3">
      <c r="A293" s="170" t="s">
        <v>43</v>
      </c>
      <c r="B293" s="171"/>
      <c r="C293" s="66"/>
      <c r="D293" s="94"/>
      <c r="E293" s="43">
        <f>(E28+E48+E65+E85+E103+E122+E140+E177+E196+E214+E233+E253+E273+E291)/15</f>
        <v>1285.8666666666666</v>
      </c>
      <c r="F293" s="59">
        <f>(F28+F48+F65+F85+F103+F122+F140+F177+F196+F214+F233+F253+F273+F291)/15</f>
        <v>52.332666666666668</v>
      </c>
      <c r="G293" s="59">
        <f>(G28+G48+G65+G85+G103+G122+G140+G177+G196+G214+G233+G253+G273+G291)/15</f>
        <v>54.890666666666675</v>
      </c>
      <c r="H293" s="59">
        <f>(H28+H48+H65+H85+H103+H122+H140+H177+H196+H214+H233+H253+H273+H291)/15</f>
        <v>207.00800000000001</v>
      </c>
      <c r="I293" s="59">
        <f>(I28+I48+I65+I85+I103+I122+I140+I177+I196+I214+I233+I253+I273+I291)/15</f>
        <v>1655.9440000000002</v>
      </c>
      <c r="J293" s="38"/>
    </row>
    <row r="295" spans="1:10" ht="24.75" customHeight="1" x14ac:dyDescent="0.25">
      <c r="A295" s="120" t="s">
        <v>100</v>
      </c>
    </row>
    <row r="296" spans="1:10" ht="15" customHeight="1" x14ac:dyDescent="0.25">
      <c r="A296" s="120" t="s">
        <v>101</v>
      </c>
    </row>
    <row r="297" spans="1:10" ht="49.5" hidden="1" customHeight="1" x14ac:dyDescent="0.25"/>
    <row r="298" spans="1:10" ht="49.5" hidden="1" customHeight="1" x14ac:dyDescent="0.25"/>
    <row r="299" spans="1:10" ht="49.5" hidden="1" customHeight="1" x14ac:dyDescent="0.25"/>
    <row r="300" spans="1:10" ht="49.5" hidden="1" customHeight="1" x14ac:dyDescent="0.25"/>
    <row r="301" spans="1:10" ht="49.5" hidden="1" customHeight="1" x14ac:dyDescent="0.25"/>
    <row r="302" spans="1:10" ht="15" customHeight="1" x14ac:dyDescent="0.25"/>
    <row r="303" spans="1:10" ht="17.25" customHeight="1" x14ac:dyDescent="0.25">
      <c r="A303" s="113"/>
    </row>
    <row r="304" spans="1:10" s="91" customFormat="1" ht="11.25" customHeight="1" x14ac:dyDescent="0.2">
      <c r="A304" s="121"/>
      <c r="B304" s="121"/>
      <c r="D304" s="92"/>
    </row>
    <row r="305" spans="1:4" s="91" customFormat="1" ht="11.25" customHeight="1" x14ac:dyDescent="0.2">
      <c r="A305" s="121"/>
      <c r="B305" s="121"/>
      <c r="D305" s="92"/>
    </row>
    <row r="306" spans="1:4" s="91" customFormat="1" ht="11.25" customHeight="1" x14ac:dyDescent="0.2">
      <c r="A306" s="121"/>
      <c r="B306" s="121"/>
      <c r="D306" s="92"/>
    </row>
    <row r="307" spans="1:4" s="91" customFormat="1" ht="11.25" customHeight="1" x14ac:dyDescent="0.2">
      <c r="A307" s="121"/>
      <c r="B307" s="121"/>
      <c r="D307" s="92"/>
    </row>
  </sheetData>
  <mergeCells count="142">
    <mergeCell ref="A140:B140"/>
    <mergeCell ref="A205:J205"/>
    <mergeCell ref="A196:B196"/>
    <mergeCell ref="A159:B159"/>
    <mergeCell ref="A166:B166"/>
    <mergeCell ref="A176:B176"/>
    <mergeCell ref="A177:B177"/>
    <mergeCell ref="A143:B148"/>
    <mergeCell ref="A152:B157"/>
    <mergeCell ref="A162:B165"/>
    <mergeCell ref="A169:B175"/>
    <mergeCell ref="A180:B184"/>
    <mergeCell ref="A188:B194"/>
    <mergeCell ref="A273:B273"/>
    <mergeCell ref="A275:J275"/>
    <mergeCell ref="A235:J235"/>
    <mergeCell ref="A244:J244"/>
    <mergeCell ref="I1:J4"/>
    <mergeCell ref="A87:J88"/>
    <mergeCell ref="A19:J19"/>
    <mergeCell ref="A30:J30"/>
    <mergeCell ref="A12:J12"/>
    <mergeCell ref="A40:B46"/>
    <mergeCell ref="A55:B55"/>
    <mergeCell ref="B57:J57"/>
    <mergeCell ref="B39:J39"/>
    <mergeCell ref="C9:C10"/>
    <mergeCell ref="A9:B10"/>
    <mergeCell ref="J9:J10"/>
    <mergeCell ref="A13:B16"/>
    <mergeCell ref="A20:B26"/>
    <mergeCell ref="A11:B11"/>
    <mergeCell ref="F9:H9"/>
    <mergeCell ref="A65:B65"/>
    <mergeCell ref="A74:B74"/>
    <mergeCell ref="A50:J50"/>
    <mergeCell ref="A5:J8"/>
    <mergeCell ref="A1:B1"/>
    <mergeCell ref="A48:B48"/>
    <mergeCell ref="A17:B17"/>
    <mergeCell ref="A28:B28"/>
    <mergeCell ref="A51:B54"/>
    <mergeCell ref="A58:B63"/>
    <mergeCell ref="A68:B73"/>
    <mergeCell ref="A77:B83"/>
    <mergeCell ref="A31:B36"/>
    <mergeCell ref="A112:B112"/>
    <mergeCell ref="A56:B56"/>
    <mergeCell ref="A66:B66"/>
    <mergeCell ref="A86:B86"/>
    <mergeCell ref="A104:B104"/>
    <mergeCell ref="A67:J67"/>
    <mergeCell ref="A47:B47"/>
    <mergeCell ref="A105:J105"/>
    <mergeCell ref="A293:B293"/>
    <mergeCell ref="A272:B272"/>
    <mergeCell ref="A290:B290"/>
    <mergeCell ref="A264:J264"/>
    <mergeCell ref="A262:B262"/>
    <mergeCell ref="A255:J255"/>
    <mergeCell ref="A213:B213"/>
    <mergeCell ref="A214:B214"/>
    <mergeCell ref="A233:B233"/>
    <mergeCell ref="A253:B253"/>
    <mergeCell ref="A242:B242"/>
    <mergeCell ref="A217:B222"/>
    <mergeCell ref="A263:B263"/>
    <mergeCell ref="A274:B274"/>
    <mergeCell ref="A281:B281"/>
    <mergeCell ref="A292:B292"/>
    <mergeCell ref="A224:B224"/>
    <mergeCell ref="A234:B234"/>
    <mergeCell ref="A243:B243"/>
    <mergeCell ref="A254:B254"/>
    <mergeCell ref="A282:J282"/>
    <mergeCell ref="A280:B280"/>
    <mergeCell ref="A265:B271"/>
    <mergeCell ref="A276:B279"/>
    <mergeCell ref="A18:B18"/>
    <mergeCell ref="A29:B29"/>
    <mergeCell ref="A38:B38"/>
    <mergeCell ref="A49:B49"/>
    <mergeCell ref="A223:B223"/>
    <mergeCell ref="A216:J216"/>
    <mergeCell ref="A225:J225"/>
    <mergeCell ref="A187:J187"/>
    <mergeCell ref="A179:J179"/>
    <mergeCell ref="A198:J198"/>
    <mergeCell ref="A27:B27"/>
    <mergeCell ref="A64:B64"/>
    <mergeCell ref="A85:B85"/>
    <mergeCell ref="A37:B37"/>
    <mergeCell ref="A139:B139"/>
    <mergeCell ref="A158:B158"/>
    <mergeCell ref="A95:J95"/>
    <mergeCell ref="A93:B93"/>
    <mergeCell ref="A84:B84"/>
    <mergeCell ref="A203:B203"/>
    <mergeCell ref="A161:J161"/>
    <mergeCell ref="A185:B185"/>
    <mergeCell ref="A168:J168"/>
    <mergeCell ref="A89:B92"/>
    <mergeCell ref="A141:B141"/>
    <mergeCell ref="A150:B150"/>
    <mergeCell ref="A160:B160"/>
    <mergeCell ref="A167:B167"/>
    <mergeCell ref="A75:B75"/>
    <mergeCell ref="A94:B94"/>
    <mergeCell ref="A113:B113"/>
    <mergeCell ref="A123:B123"/>
    <mergeCell ref="A130:B130"/>
    <mergeCell ref="A96:B101"/>
    <mergeCell ref="A106:B111"/>
    <mergeCell ref="A149:B149"/>
    <mergeCell ref="A122:B122"/>
    <mergeCell ref="A142:J142"/>
    <mergeCell ref="A124:J124"/>
    <mergeCell ref="A129:B129"/>
    <mergeCell ref="A151:J151"/>
    <mergeCell ref="A121:B121"/>
    <mergeCell ref="A103:B103"/>
    <mergeCell ref="A114:J114"/>
    <mergeCell ref="A102:B102"/>
    <mergeCell ref="A115:B120"/>
    <mergeCell ref="A125:B128"/>
    <mergeCell ref="A132:B138"/>
    <mergeCell ref="A178:B178"/>
    <mergeCell ref="A186:B186"/>
    <mergeCell ref="A197:B197"/>
    <mergeCell ref="A204:B204"/>
    <mergeCell ref="A215:B215"/>
    <mergeCell ref="A195:B195"/>
    <mergeCell ref="A232:B232"/>
    <mergeCell ref="A252:B252"/>
    <mergeCell ref="A291:B291"/>
    <mergeCell ref="A283:B289"/>
    <mergeCell ref="A199:B202"/>
    <mergeCell ref="A206:B212"/>
    <mergeCell ref="A226:B231"/>
    <mergeCell ref="A237:B241"/>
    <mergeCell ref="A245:B251"/>
    <mergeCell ref="A256:B261"/>
  </mergeCells>
  <pageMargins left="0.31496062992125984" right="0.31496062992125984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5"/>
  <sheetViews>
    <sheetView tabSelected="1" topLeftCell="A4" zoomScale="115" zoomScaleNormal="115" workbookViewId="0">
      <selection activeCell="E4" sqref="E4"/>
    </sheetView>
  </sheetViews>
  <sheetFormatPr defaultRowHeight="15" x14ac:dyDescent="0.25"/>
  <cols>
    <col min="1" max="2" width="9.140625" style="120" customWidth="1"/>
    <col min="3" max="3" width="43.5703125" customWidth="1"/>
    <col min="4" max="4" width="8.85546875" style="78" customWidth="1"/>
    <col min="5" max="9" width="9.7109375" customWidth="1"/>
    <col min="10" max="10" width="17.85546875" customWidth="1"/>
  </cols>
  <sheetData>
    <row r="1" spans="1:10" s="7" customFormat="1" x14ac:dyDescent="0.25">
      <c r="A1" s="112"/>
      <c r="B1" s="113"/>
      <c r="D1" s="76"/>
      <c r="E1" s="74"/>
      <c r="F1" s="74"/>
      <c r="G1" s="6"/>
      <c r="I1" s="182"/>
      <c r="J1" s="182"/>
    </row>
    <row r="2" spans="1:10" s="7" customFormat="1" x14ac:dyDescent="0.25">
      <c r="A2" s="112"/>
      <c r="B2" s="112"/>
      <c r="C2" s="8"/>
      <c r="D2" s="76"/>
      <c r="E2" s="11"/>
      <c r="F2" s="11"/>
      <c r="G2" s="6"/>
      <c r="H2" s="9"/>
      <c r="I2" s="182"/>
      <c r="J2" s="182"/>
    </row>
    <row r="3" spans="1:10" s="7" customFormat="1" x14ac:dyDescent="0.25">
      <c r="A3" s="112"/>
      <c r="B3" s="112"/>
      <c r="C3" s="234" t="s">
        <v>192</v>
      </c>
      <c r="D3" s="76"/>
      <c r="E3" s="6"/>
      <c r="F3" s="6"/>
      <c r="G3" s="6"/>
      <c r="H3" s="9"/>
      <c r="I3" s="182"/>
      <c r="J3" s="182"/>
    </row>
    <row r="4" spans="1:10" s="7" customFormat="1" x14ac:dyDescent="0.25">
      <c r="A4" s="112"/>
      <c r="B4" s="113"/>
      <c r="D4" s="76"/>
      <c r="E4" s="6"/>
      <c r="F4" s="6"/>
      <c r="G4" s="6"/>
      <c r="H4" s="9"/>
      <c r="I4" s="182"/>
      <c r="J4" s="182"/>
    </row>
    <row r="5" spans="1:10" s="7" customFormat="1" x14ac:dyDescent="0.25">
      <c r="A5" s="208" t="s">
        <v>191</v>
      </c>
      <c r="B5" s="209"/>
      <c r="C5" s="209"/>
      <c r="D5" s="209"/>
      <c r="E5" s="209"/>
      <c r="F5" s="209"/>
      <c r="G5" s="209"/>
      <c r="H5" s="209"/>
      <c r="I5" s="209"/>
      <c r="J5" s="209"/>
    </row>
    <row r="6" spans="1:10" s="7" customFormat="1" ht="53.25" hidden="1" customHeight="1" x14ac:dyDescent="0.25">
      <c r="A6" s="209"/>
      <c r="B6" s="209"/>
      <c r="C6" s="209"/>
      <c r="D6" s="209"/>
      <c r="E6" s="209"/>
      <c r="F6" s="209"/>
      <c r="G6" s="209"/>
      <c r="H6" s="209"/>
      <c r="I6" s="209"/>
      <c r="J6" s="209"/>
    </row>
    <row r="7" spans="1:10" s="7" customFormat="1" ht="18" customHeight="1" x14ac:dyDescent="0.25">
      <c r="A7" s="209"/>
      <c r="B7" s="209"/>
      <c r="C7" s="209"/>
      <c r="D7" s="209"/>
      <c r="E7" s="209"/>
      <c r="F7" s="209"/>
      <c r="G7" s="209"/>
      <c r="H7" s="209"/>
      <c r="I7" s="209"/>
      <c r="J7" s="209"/>
    </row>
    <row r="8" spans="1:10" ht="33.75" customHeight="1" thickBot="1" x14ac:dyDescent="0.3">
      <c r="A8" s="210"/>
      <c r="B8" s="210"/>
      <c r="C8" s="210"/>
      <c r="D8" s="210"/>
      <c r="E8" s="210"/>
      <c r="F8" s="210"/>
      <c r="G8" s="210"/>
      <c r="H8" s="210"/>
      <c r="I8" s="210"/>
      <c r="J8" s="210"/>
    </row>
    <row r="9" spans="1:10" x14ac:dyDescent="0.25">
      <c r="A9" s="197" t="s">
        <v>30</v>
      </c>
      <c r="B9" s="198"/>
      <c r="C9" s="220" t="s">
        <v>29</v>
      </c>
      <c r="D9" s="89" t="s">
        <v>72</v>
      </c>
      <c r="E9" s="2" t="s">
        <v>1</v>
      </c>
      <c r="F9" s="205" t="s">
        <v>5</v>
      </c>
      <c r="G9" s="206"/>
      <c r="H9" s="222"/>
      <c r="I9" s="71" t="s">
        <v>12</v>
      </c>
      <c r="J9" s="201" t="s">
        <v>31</v>
      </c>
    </row>
    <row r="10" spans="1:10" ht="15.75" thickBot="1" x14ac:dyDescent="0.3">
      <c r="A10" s="199"/>
      <c r="B10" s="200"/>
      <c r="C10" s="221"/>
      <c r="D10" s="90" t="s">
        <v>94</v>
      </c>
      <c r="E10" s="3" t="s">
        <v>6</v>
      </c>
      <c r="F10" s="70" t="s">
        <v>2</v>
      </c>
      <c r="G10" s="70" t="s">
        <v>3</v>
      </c>
      <c r="H10" s="70" t="s">
        <v>4</v>
      </c>
      <c r="I10" s="72" t="s">
        <v>58</v>
      </c>
      <c r="J10" s="202"/>
    </row>
    <row r="11" spans="1:10" ht="15.75" thickBot="1" x14ac:dyDescent="0.3">
      <c r="A11" s="203">
        <v>1</v>
      </c>
      <c r="B11" s="204"/>
      <c r="C11" s="68">
        <v>2</v>
      </c>
      <c r="D11" s="69"/>
      <c r="E11" s="12">
        <v>3</v>
      </c>
      <c r="F11" s="68">
        <v>4</v>
      </c>
      <c r="G11" s="68">
        <v>5</v>
      </c>
      <c r="H11" s="68">
        <v>6</v>
      </c>
      <c r="I11" s="68">
        <v>7</v>
      </c>
      <c r="J11" s="5">
        <v>8</v>
      </c>
    </row>
    <row r="12" spans="1:10" x14ac:dyDescent="0.25">
      <c r="A12" s="228">
        <v>45834</v>
      </c>
      <c r="B12" s="193"/>
      <c r="C12" s="193"/>
      <c r="D12" s="193"/>
      <c r="E12" s="193"/>
      <c r="F12" s="193"/>
      <c r="G12" s="193"/>
      <c r="H12" s="193"/>
      <c r="I12" s="193"/>
      <c r="J12" s="194"/>
    </row>
    <row r="13" spans="1:10" ht="24" customHeight="1" x14ac:dyDescent="0.25">
      <c r="A13" s="145" t="s">
        <v>34</v>
      </c>
      <c r="B13" s="146"/>
      <c r="C13" s="45" t="s">
        <v>73</v>
      </c>
      <c r="D13" s="80" t="s">
        <v>70</v>
      </c>
      <c r="E13" s="22">
        <v>220</v>
      </c>
      <c r="F13" s="44">
        <v>26.04</v>
      </c>
      <c r="G13" s="44">
        <v>24.68</v>
      </c>
      <c r="H13" s="49">
        <v>81.790000000000006</v>
      </c>
      <c r="I13" s="49">
        <v>653.57000000000005</v>
      </c>
      <c r="J13" s="13" t="s">
        <v>106</v>
      </c>
    </row>
    <row r="14" spans="1:10" ht="23.25" customHeight="1" x14ac:dyDescent="0.25">
      <c r="A14" s="145"/>
      <c r="B14" s="146"/>
      <c r="C14" s="73" t="s">
        <v>13</v>
      </c>
      <c r="D14" s="15" t="s">
        <v>105</v>
      </c>
      <c r="E14" s="15">
        <v>217</v>
      </c>
      <c r="F14" s="44">
        <v>0.2</v>
      </c>
      <c r="G14" s="44">
        <v>0</v>
      </c>
      <c r="H14" s="44">
        <v>32</v>
      </c>
      <c r="I14" s="44">
        <v>130</v>
      </c>
      <c r="J14" s="13" t="s">
        <v>107</v>
      </c>
    </row>
    <row r="15" spans="1:10" ht="23.25" customHeight="1" x14ac:dyDescent="0.25">
      <c r="A15" s="145"/>
      <c r="B15" s="146"/>
      <c r="C15" s="73" t="s">
        <v>63</v>
      </c>
      <c r="D15" s="15" t="s">
        <v>75</v>
      </c>
      <c r="E15" s="15">
        <v>50</v>
      </c>
      <c r="F15" s="44">
        <v>2.25</v>
      </c>
      <c r="G15" s="44">
        <v>4.8</v>
      </c>
      <c r="H15" s="44">
        <v>20.7</v>
      </c>
      <c r="I15" s="44">
        <v>135</v>
      </c>
      <c r="J15" s="13" t="s">
        <v>59</v>
      </c>
    </row>
    <row r="16" spans="1:10" ht="23.25" customHeight="1" x14ac:dyDescent="0.25">
      <c r="A16" s="147"/>
      <c r="B16" s="148"/>
      <c r="C16" s="73" t="s">
        <v>8</v>
      </c>
      <c r="D16" s="15">
        <v>60</v>
      </c>
      <c r="E16" s="15">
        <v>60</v>
      </c>
      <c r="F16" s="44">
        <v>4.74</v>
      </c>
      <c r="G16" s="44">
        <v>0.6</v>
      </c>
      <c r="H16" s="44">
        <v>28.98</v>
      </c>
      <c r="I16" s="44">
        <v>141</v>
      </c>
      <c r="J16" s="13"/>
    </row>
    <row r="17" spans="1:10" ht="23.25" customHeight="1" x14ac:dyDescent="0.25">
      <c r="A17" s="154" t="s">
        <v>32</v>
      </c>
      <c r="B17" s="155"/>
      <c r="C17" s="53"/>
      <c r="D17" s="81"/>
      <c r="E17" s="16">
        <f>SUM(E12:E15)</f>
        <v>487</v>
      </c>
      <c r="F17" s="54">
        <f>SUM(F12:F15)</f>
        <v>28.49</v>
      </c>
      <c r="G17" s="54">
        <f>SUM(G12:G15)</f>
        <v>29.48</v>
      </c>
      <c r="H17" s="54">
        <f>SUM(H12:H15)</f>
        <v>134.49</v>
      </c>
      <c r="I17" s="54">
        <f>SUM(I12:I15)</f>
        <v>918.57</v>
      </c>
      <c r="J17" s="17"/>
    </row>
    <row r="18" spans="1:10" ht="22.5" customHeight="1" x14ac:dyDescent="0.25">
      <c r="A18" s="154" t="s">
        <v>190</v>
      </c>
      <c r="B18" s="155"/>
      <c r="C18" s="122"/>
      <c r="D18" s="123"/>
      <c r="E18" s="124"/>
      <c r="F18" s="125"/>
      <c r="G18" s="125"/>
      <c r="H18" s="125"/>
      <c r="I18" s="125"/>
      <c r="J18" s="126">
        <v>85</v>
      </c>
    </row>
    <row r="19" spans="1:10" x14ac:dyDescent="0.25">
      <c r="A19" s="189"/>
      <c r="B19" s="190"/>
      <c r="C19" s="190"/>
      <c r="D19" s="190"/>
      <c r="E19" s="190"/>
      <c r="F19" s="190"/>
      <c r="G19" s="190"/>
      <c r="H19" s="190"/>
      <c r="I19" s="190"/>
      <c r="J19" s="191"/>
    </row>
    <row r="20" spans="1:10" ht="20.25" customHeight="1" x14ac:dyDescent="0.25">
      <c r="A20" s="143" t="s">
        <v>35</v>
      </c>
      <c r="B20" s="144"/>
      <c r="C20" s="45" t="s">
        <v>76</v>
      </c>
      <c r="D20" s="80">
        <v>100</v>
      </c>
      <c r="E20" s="15">
        <v>100</v>
      </c>
      <c r="F20" s="44">
        <v>0.13</v>
      </c>
      <c r="G20" s="44">
        <v>0.48</v>
      </c>
      <c r="H20" s="44">
        <v>0.9</v>
      </c>
      <c r="I20" s="44">
        <v>8.33</v>
      </c>
      <c r="J20" s="13" t="s">
        <v>123</v>
      </c>
    </row>
    <row r="21" spans="1:10" ht="29.25" customHeight="1" x14ac:dyDescent="0.25">
      <c r="A21" s="145"/>
      <c r="B21" s="146"/>
      <c r="C21" s="45" t="s">
        <v>108</v>
      </c>
      <c r="D21" s="80" t="s">
        <v>95</v>
      </c>
      <c r="E21" s="15">
        <v>255</v>
      </c>
      <c r="F21" s="44">
        <v>1.75</v>
      </c>
      <c r="G21" s="44">
        <v>4.93</v>
      </c>
      <c r="H21" s="44">
        <v>14.3</v>
      </c>
      <c r="I21" s="44">
        <v>108.3</v>
      </c>
      <c r="J21" s="13" t="s">
        <v>109</v>
      </c>
    </row>
    <row r="22" spans="1:10" ht="20.25" customHeight="1" x14ac:dyDescent="0.25">
      <c r="A22" s="145"/>
      <c r="B22" s="146"/>
      <c r="C22" s="45" t="s">
        <v>15</v>
      </c>
      <c r="D22" s="80">
        <v>100</v>
      </c>
      <c r="E22" s="15">
        <v>100</v>
      </c>
      <c r="F22" s="44">
        <v>16.2</v>
      </c>
      <c r="G22" s="44">
        <v>24.2</v>
      </c>
      <c r="H22" s="44">
        <v>15.6</v>
      </c>
      <c r="I22" s="44">
        <v>346</v>
      </c>
      <c r="J22" s="13" t="s">
        <v>110</v>
      </c>
    </row>
    <row r="23" spans="1:10" ht="20.25" customHeight="1" x14ac:dyDescent="0.25">
      <c r="A23" s="145"/>
      <c r="B23" s="146"/>
      <c r="C23" s="45" t="s">
        <v>112</v>
      </c>
      <c r="D23" s="80" t="s">
        <v>96</v>
      </c>
      <c r="E23" s="15">
        <v>185</v>
      </c>
      <c r="F23" s="44">
        <v>5.0199999999999996</v>
      </c>
      <c r="G23" s="44">
        <v>5.7</v>
      </c>
      <c r="H23" s="44">
        <v>31.4</v>
      </c>
      <c r="I23" s="44">
        <v>196.6</v>
      </c>
      <c r="J23" s="13" t="s">
        <v>111</v>
      </c>
    </row>
    <row r="24" spans="1:10" ht="20.25" customHeight="1" x14ac:dyDescent="0.25">
      <c r="A24" s="145"/>
      <c r="B24" s="146"/>
      <c r="C24" s="45" t="s">
        <v>93</v>
      </c>
      <c r="D24" s="80">
        <v>200</v>
      </c>
      <c r="E24" s="15">
        <v>200</v>
      </c>
      <c r="F24" s="44">
        <v>1</v>
      </c>
      <c r="G24" s="44">
        <v>0</v>
      </c>
      <c r="H24" s="44">
        <v>20</v>
      </c>
      <c r="I24" s="44">
        <v>80</v>
      </c>
      <c r="J24" s="13" t="s">
        <v>148</v>
      </c>
    </row>
    <row r="25" spans="1:10" ht="20.25" customHeight="1" x14ac:dyDescent="0.25">
      <c r="A25" s="145"/>
      <c r="B25" s="146"/>
      <c r="C25" s="45" t="s">
        <v>8</v>
      </c>
      <c r="D25" s="80">
        <v>60</v>
      </c>
      <c r="E25" s="15">
        <v>60</v>
      </c>
      <c r="F25" s="44">
        <v>4.74</v>
      </c>
      <c r="G25" s="44">
        <v>0.6</v>
      </c>
      <c r="H25" s="44">
        <v>28.98</v>
      </c>
      <c r="I25" s="44">
        <v>141</v>
      </c>
      <c r="J25" s="13"/>
    </row>
    <row r="26" spans="1:10" ht="20.25" customHeight="1" x14ac:dyDescent="0.25">
      <c r="A26" s="147"/>
      <c r="B26" s="148"/>
      <c r="C26" s="45" t="s">
        <v>113</v>
      </c>
      <c r="D26" s="80">
        <v>60</v>
      </c>
      <c r="E26" s="15">
        <v>60</v>
      </c>
      <c r="F26" s="44">
        <v>3.96</v>
      </c>
      <c r="G26" s="44">
        <v>0.72</v>
      </c>
      <c r="H26" s="44">
        <v>20.04</v>
      </c>
      <c r="I26" s="44">
        <v>104.4</v>
      </c>
      <c r="J26" s="13"/>
    </row>
    <row r="27" spans="1:10" ht="15.75" customHeight="1" thickBot="1" x14ac:dyDescent="0.3">
      <c r="A27" s="135" t="s">
        <v>36</v>
      </c>
      <c r="B27" s="136"/>
      <c r="C27" s="52"/>
      <c r="D27" s="46"/>
      <c r="E27" s="18">
        <f>SUM(E19:E25)</f>
        <v>900</v>
      </c>
      <c r="F27" s="47">
        <f>SUM(F19:F25)</f>
        <v>28.839999999999996</v>
      </c>
      <c r="G27" s="47">
        <f>SUM(G19:G25)</f>
        <v>35.910000000000004</v>
      </c>
      <c r="H27" s="47">
        <f>SUM(H19:H25)</f>
        <v>111.18</v>
      </c>
      <c r="I27" s="47">
        <f>SUM(I19:I25)</f>
        <v>880.23</v>
      </c>
      <c r="J27" s="19"/>
    </row>
    <row r="28" spans="1:10" ht="15.75" customHeight="1" x14ac:dyDescent="0.25">
      <c r="A28" s="156" t="s">
        <v>42</v>
      </c>
      <c r="B28" s="157"/>
      <c r="C28" s="97"/>
      <c r="D28" s="98"/>
      <c r="E28" s="99">
        <f>SUM(E27,E18)</f>
        <v>900</v>
      </c>
      <c r="F28" s="100">
        <f>SUM(F27,F18)</f>
        <v>28.839999999999996</v>
      </c>
      <c r="G28" s="100">
        <f>SUM(G27,G18)</f>
        <v>35.910000000000004</v>
      </c>
      <c r="H28" s="100">
        <f>SUM(H27,H18)</f>
        <v>111.18</v>
      </c>
      <c r="I28" s="100">
        <f>SUM(I27,I18)</f>
        <v>880.23</v>
      </c>
      <c r="J28" s="101"/>
    </row>
    <row r="29" spans="1:10" x14ac:dyDescent="0.25">
      <c r="A29" s="132" t="s">
        <v>189</v>
      </c>
      <c r="B29" s="133"/>
      <c r="C29" s="127"/>
      <c r="D29" s="128"/>
      <c r="E29" s="127"/>
      <c r="F29" s="127"/>
      <c r="G29" s="127"/>
      <c r="H29" s="127"/>
      <c r="I29" s="127"/>
      <c r="J29" s="131">
        <v>119</v>
      </c>
    </row>
    <row r="30" spans="1:10" ht="15.75" thickBot="1" x14ac:dyDescent="0.3">
      <c r="A30" s="229">
        <v>45835</v>
      </c>
      <c r="B30" s="180"/>
      <c r="C30" s="180"/>
      <c r="D30" s="180"/>
      <c r="E30" s="180"/>
      <c r="F30" s="180"/>
      <c r="G30" s="180"/>
      <c r="H30" s="180"/>
      <c r="I30" s="180"/>
      <c r="J30" s="181"/>
    </row>
    <row r="31" spans="1:10" ht="19.5" customHeight="1" x14ac:dyDescent="0.25">
      <c r="A31" s="145" t="s">
        <v>34</v>
      </c>
      <c r="B31" s="218"/>
      <c r="C31" s="45" t="s">
        <v>150</v>
      </c>
      <c r="D31" s="82">
        <v>10</v>
      </c>
      <c r="E31" s="22">
        <v>10</v>
      </c>
      <c r="F31" s="49">
        <v>0.08</v>
      </c>
      <c r="G31" s="49">
        <v>7.25</v>
      </c>
      <c r="H31" s="49">
        <v>0.13</v>
      </c>
      <c r="I31" s="49">
        <v>66</v>
      </c>
      <c r="J31" s="23" t="s">
        <v>79</v>
      </c>
    </row>
    <row r="32" spans="1:10" ht="21" customHeight="1" x14ac:dyDescent="0.25">
      <c r="A32" s="145"/>
      <c r="B32" s="218"/>
      <c r="C32" s="45" t="s">
        <v>178</v>
      </c>
      <c r="D32" s="82">
        <v>15</v>
      </c>
      <c r="E32" s="22">
        <v>15</v>
      </c>
      <c r="F32" s="84">
        <v>6.96</v>
      </c>
      <c r="G32" s="85">
        <v>8.85</v>
      </c>
      <c r="H32" s="84">
        <v>0</v>
      </c>
      <c r="I32" s="84">
        <v>108</v>
      </c>
      <c r="J32" s="13" t="s">
        <v>80</v>
      </c>
    </row>
    <row r="33" spans="1:10" ht="21" customHeight="1" x14ac:dyDescent="0.25">
      <c r="A33" s="145"/>
      <c r="B33" s="218"/>
      <c r="C33" s="45" t="s">
        <v>23</v>
      </c>
      <c r="D33" s="80" t="s">
        <v>77</v>
      </c>
      <c r="E33" s="15">
        <v>205</v>
      </c>
      <c r="F33" s="44">
        <v>6.1</v>
      </c>
      <c r="G33" s="44">
        <v>3.8</v>
      </c>
      <c r="H33" s="44">
        <v>44.9</v>
      </c>
      <c r="I33" s="44">
        <v>238</v>
      </c>
      <c r="J33" s="13" t="s">
        <v>114</v>
      </c>
    </row>
    <row r="34" spans="1:10" ht="21" customHeight="1" x14ac:dyDescent="0.25">
      <c r="A34" s="145"/>
      <c r="B34" s="218"/>
      <c r="C34" s="45" t="s">
        <v>10</v>
      </c>
      <c r="D34" s="80">
        <v>200</v>
      </c>
      <c r="E34" s="15">
        <v>200</v>
      </c>
      <c r="F34" s="44">
        <v>3.8</v>
      </c>
      <c r="G34" s="44">
        <v>3.21</v>
      </c>
      <c r="H34" s="44">
        <v>19.5</v>
      </c>
      <c r="I34" s="44">
        <v>121.3</v>
      </c>
      <c r="J34" s="13" t="s">
        <v>115</v>
      </c>
    </row>
    <row r="35" spans="1:10" ht="23.25" customHeight="1" x14ac:dyDescent="0.25">
      <c r="A35" s="145"/>
      <c r="B35" s="218"/>
      <c r="C35" s="73" t="s">
        <v>8</v>
      </c>
      <c r="D35" s="15">
        <v>60</v>
      </c>
      <c r="E35" s="15">
        <v>60</v>
      </c>
      <c r="F35" s="44">
        <v>4.74</v>
      </c>
      <c r="G35" s="44">
        <v>0.6</v>
      </c>
      <c r="H35" s="44">
        <v>28.98</v>
      </c>
      <c r="I35" s="44">
        <v>141</v>
      </c>
      <c r="J35" s="13"/>
    </row>
    <row r="36" spans="1:10" ht="21" customHeight="1" x14ac:dyDescent="0.25">
      <c r="A36" s="147"/>
      <c r="B36" s="219"/>
      <c r="C36" s="45" t="s">
        <v>14</v>
      </c>
      <c r="D36" s="80" t="s">
        <v>75</v>
      </c>
      <c r="E36" s="15">
        <v>150</v>
      </c>
      <c r="F36" s="44">
        <v>0.8</v>
      </c>
      <c r="G36" s="44">
        <v>0</v>
      </c>
      <c r="H36" s="44">
        <v>25.2</v>
      </c>
      <c r="I36" s="44">
        <v>104</v>
      </c>
      <c r="J36" s="13" t="s">
        <v>116</v>
      </c>
    </row>
    <row r="37" spans="1:10" ht="21" customHeight="1" x14ac:dyDescent="0.25">
      <c r="A37" s="154" t="s">
        <v>32</v>
      </c>
      <c r="B37" s="155"/>
      <c r="C37" s="57"/>
      <c r="D37" s="83"/>
      <c r="E37" s="16">
        <f>SUM(E31:E36)</f>
        <v>640</v>
      </c>
      <c r="F37" s="54">
        <f>SUM(F31:F36)</f>
        <v>22.48</v>
      </c>
      <c r="G37" s="54">
        <f>SUM(G31:G36)</f>
        <v>23.710000000000004</v>
      </c>
      <c r="H37" s="54">
        <f>SUM(H31:H36)</f>
        <v>118.71000000000001</v>
      </c>
      <c r="I37" s="54">
        <f>SUM(I31:I36)</f>
        <v>778.3</v>
      </c>
      <c r="J37" s="17"/>
    </row>
    <row r="38" spans="1:10" ht="24" customHeight="1" x14ac:dyDescent="0.25">
      <c r="A38" s="154" t="s">
        <v>190</v>
      </c>
      <c r="B38" s="155"/>
      <c r="C38" s="122"/>
      <c r="D38" s="123"/>
      <c r="E38" s="124"/>
      <c r="F38" s="125"/>
      <c r="G38" s="125"/>
      <c r="H38" s="125"/>
      <c r="I38" s="125"/>
      <c r="J38" s="126">
        <v>85</v>
      </c>
    </row>
    <row r="39" spans="1:10" x14ac:dyDescent="0.25">
      <c r="A39" s="107"/>
      <c r="B39" s="190"/>
      <c r="C39" s="190"/>
      <c r="D39" s="190"/>
      <c r="E39" s="190"/>
      <c r="F39" s="190"/>
      <c r="G39" s="190"/>
      <c r="H39" s="190"/>
      <c r="I39" s="190"/>
      <c r="J39" s="191"/>
    </row>
    <row r="40" spans="1:10" ht="19.5" customHeight="1" x14ac:dyDescent="0.25">
      <c r="A40" s="143" t="s">
        <v>35</v>
      </c>
      <c r="B40" s="144"/>
      <c r="C40" s="45" t="s">
        <v>82</v>
      </c>
      <c r="D40" s="80">
        <v>100</v>
      </c>
      <c r="E40" s="15">
        <v>100</v>
      </c>
      <c r="F40" s="44">
        <v>0.13</v>
      </c>
      <c r="G40" s="44">
        <v>0.48</v>
      </c>
      <c r="H40" s="44">
        <v>0.9</v>
      </c>
      <c r="I40" s="44">
        <v>8.33</v>
      </c>
      <c r="J40" s="13" t="s">
        <v>117</v>
      </c>
    </row>
    <row r="41" spans="1:10" ht="19.5" customHeight="1" x14ac:dyDescent="0.25">
      <c r="A41" s="145"/>
      <c r="B41" s="146"/>
      <c r="C41" s="45" t="s">
        <v>118</v>
      </c>
      <c r="D41" s="80" t="s">
        <v>95</v>
      </c>
      <c r="E41" s="15">
        <v>255</v>
      </c>
      <c r="F41" s="44">
        <v>2.5299999999999998</v>
      </c>
      <c r="G41" s="44">
        <v>2.73</v>
      </c>
      <c r="H41" s="44">
        <v>21.68</v>
      </c>
      <c r="I41" s="44">
        <v>121.25</v>
      </c>
      <c r="J41" s="13" t="s">
        <v>119</v>
      </c>
    </row>
    <row r="42" spans="1:10" ht="19.5" customHeight="1" x14ac:dyDescent="0.25">
      <c r="A42" s="145"/>
      <c r="B42" s="146"/>
      <c r="C42" s="45" t="s">
        <v>24</v>
      </c>
      <c r="D42" s="80">
        <v>100</v>
      </c>
      <c r="E42" s="15">
        <v>100</v>
      </c>
      <c r="F42" s="44">
        <v>15</v>
      </c>
      <c r="G42" s="44">
        <v>22.4</v>
      </c>
      <c r="H42" s="44">
        <v>12.8</v>
      </c>
      <c r="I42" s="44">
        <v>314</v>
      </c>
      <c r="J42" s="13" t="s">
        <v>120</v>
      </c>
    </row>
    <row r="43" spans="1:10" ht="19.5" customHeight="1" x14ac:dyDescent="0.25">
      <c r="A43" s="145"/>
      <c r="B43" s="146"/>
      <c r="C43" s="45" t="s">
        <v>11</v>
      </c>
      <c r="D43" s="80" t="s">
        <v>96</v>
      </c>
      <c r="E43" s="15">
        <v>185</v>
      </c>
      <c r="F43" s="44">
        <v>6.4</v>
      </c>
      <c r="G43" s="44">
        <v>5.8</v>
      </c>
      <c r="H43" s="44">
        <v>34.299999999999997</v>
      </c>
      <c r="I43" s="44">
        <v>215.3</v>
      </c>
      <c r="J43" s="13" t="s">
        <v>121</v>
      </c>
    </row>
    <row r="44" spans="1:10" ht="19.5" customHeight="1" x14ac:dyDescent="0.25">
      <c r="A44" s="145"/>
      <c r="B44" s="146"/>
      <c r="C44" s="45" t="s">
        <v>25</v>
      </c>
      <c r="D44" s="80">
        <v>200</v>
      </c>
      <c r="E44" s="15">
        <v>200</v>
      </c>
      <c r="F44" s="44">
        <v>0.2</v>
      </c>
      <c r="G44" s="44">
        <v>0</v>
      </c>
      <c r="H44" s="44">
        <v>25.7</v>
      </c>
      <c r="I44" s="44">
        <v>105</v>
      </c>
      <c r="J44" s="13" t="s">
        <v>122</v>
      </c>
    </row>
    <row r="45" spans="1:10" ht="19.5" customHeight="1" x14ac:dyDescent="0.25">
      <c r="A45" s="145"/>
      <c r="B45" s="146"/>
      <c r="C45" s="45" t="s">
        <v>8</v>
      </c>
      <c r="D45" s="80">
        <v>60</v>
      </c>
      <c r="E45" s="15">
        <v>60</v>
      </c>
      <c r="F45" s="44">
        <v>4.74</v>
      </c>
      <c r="G45" s="44">
        <v>0.6</v>
      </c>
      <c r="H45" s="44">
        <v>28.98</v>
      </c>
      <c r="I45" s="44">
        <v>141</v>
      </c>
      <c r="J45" s="13"/>
    </row>
    <row r="46" spans="1:10" ht="19.5" customHeight="1" x14ac:dyDescent="0.25">
      <c r="A46" s="147"/>
      <c r="B46" s="148"/>
      <c r="C46" s="45" t="s">
        <v>113</v>
      </c>
      <c r="D46" s="80">
        <v>60</v>
      </c>
      <c r="E46" s="15">
        <v>60</v>
      </c>
      <c r="F46" s="44">
        <v>3.96</v>
      </c>
      <c r="G46" s="44">
        <v>0.72</v>
      </c>
      <c r="H46" s="44">
        <v>20.04</v>
      </c>
      <c r="I46" s="44">
        <v>104.4</v>
      </c>
      <c r="J46" s="13"/>
    </row>
    <row r="47" spans="1:10" ht="15.75" thickBot="1" x14ac:dyDescent="0.3">
      <c r="A47" s="135" t="s">
        <v>36</v>
      </c>
      <c r="B47" s="136"/>
      <c r="C47" s="52"/>
      <c r="D47" s="46"/>
      <c r="E47" s="18">
        <f>SUM(E39:E45)</f>
        <v>900</v>
      </c>
      <c r="F47" s="47">
        <f>SUM(F39:F45)</f>
        <v>29</v>
      </c>
      <c r="G47" s="47">
        <f>SUM(G39:G45)</f>
        <v>32.01</v>
      </c>
      <c r="H47" s="47">
        <f>SUM(H39:H45)</f>
        <v>124.36</v>
      </c>
      <c r="I47" s="47">
        <f>SUM(I39:I45)</f>
        <v>904.88000000000011</v>
      </c>
      <c r="J47" s="24"/>
    </row>
    <row r="48" spans="1:10" ht="15.75" thickBot="1" x14ac:dyDescent="0.3">
      <c r="A48" s="135" t="s">
        <v>42</v>
      </c>
      <c r="B48" s="136"/>
      <c r="C48" s="79"/>
      <c r="D48" s="77"/>
      <c r="E48" s="20">
        <f>SUM(E47,E37)</f>
        <v>1540</v>
      </c>
      <c r="F48" s="48">
        <f>SUM(F47,F37)</f>
        <v>51.480000000000004</v>
      </c>
      <c r="G48" s="48">
        <f>SUM(G47,G37)</f>
        <v>55.72</v>
      </c>
      <c r="H48" s="48">
        <f>SUM(H47,H37)</f>
        <v>243.07</v>
      </c>
      <c r="I48" s="48">
        <f>SUM(I47,I37)</f>
        <v>1683.18</v>
      </c>
      <c r="J48" s="21"/>
    </row>
    <row r="49" spans="1:10" ht="15.75" thickBot="1" x14ac:dyDescent="0.3">
      <c r="A49" s="132" t="s">
        <v>189</v>
      </c>
      <c r="B49" s="133"/>
      <c r="C49" s="127"/>
      <c r="D49" s="128"/>
      <c r="E49" s="127"/>
      <c r="F49" s="127"/>
      <c r="G49" s="127"/>
      <c r="H49" s="127"/>
      <c r="I49" s="127"/>
      <c r="J49" s="131">
        <v>119</v>
      </c>
    </row>
    <row r="50" spans="1:10" ht="15.75" thickBot="1" x14ac:dyDescent="0.3">
      <c r="A50" s="230">
        <v>45838</v>
      </c>
      <c r="B50" s="223"/>
      <c r="C50" s="223"/>
      <c r="D50" s="224"/>
      <c r="E50" s="223"/>
      <c r="F50" s="223"/>
      <c r="G50" s="223"/>
      <c r="H50" s="223"/>
      <c r="I50" s="223"/>
      <c r="J50" s="225"/>
    </row>
    <row r="51" spans="1:10" ht="29.25" customHeight="1" x14ac:dyDescent="0.25">
      <c r="A51" s="145"/>
      <c r="B51" s="146"/>
      <c r="C51" s="63" t="s">
        <v>83</v>
      </c>
      <c r="D51" s="80" t="s">
        <v>77</v>
      </c>
      <c r="E51" s="15">
        <v>205</v>
      </c>
      <c r="F51" s="44">
        <v>8.56</v>
      </c>
      <c r="G51" s="44">
        <v>3.81</v>
      </c>
      <c r="H51" s="44">
        <v>54.17</v>
      </c>
      <c r="I51" s="44">
        <v>296</v>
      </c>
      <c r="J51" s="13" t="s">
        <v>124</v>
      </c>
    </row>
    <row r="52" spans="1:10" ht="21" customHeight="1" x14ac:dyDescent="0.25">
      <c r="A52" s="145"/>
      <c r="B52" s="146"/>
      <c r="C52" s="45" t="s">
        <v>7</v>
      </c>
      <c r="D52" s="80" t="s">
        <v>81</v>
      </c>
      <c r="E52" s="15">
        <v>210</v>
      </c>
      <c r="F52" s="44">
        <v>7.0000000000000007E-2</v>
      </c>
      <c r="G52" s="44">
        <v>0.02</v>
      </c>
      <c r="H52" s="44">
        <v>11.1</v>
      </c>
      <c r="I52" s="44">
        <v>44.5</v>
      </c>
      <c r="J52" s="13" t="s">
        <v>125</v>
      </c>
    </row>
    <row r="53" spans="1:10" ht="27" customHeight="1" x14ac:dyDescent="0.25">
      <c r="A53" s="145"/>
      <c r="B53" s="146"/>
      <c r="C53" s="45" t="s">
        <v>61</v>
      </c>
      <c r="D53" s="80" t="s">
        <v>75</v>
      </c>
      <c r="E53" s="15">
        <v>70</v>
      </c>
      <c r="F53" s="44">
        <v>3.75</v>
      </c>
      <c r="G53" s="44">
        <v>6.6</v>
      </c>
      <c r="H53" s="44">
        <v>30.45</v>
      </c>
      <c r="I53" s="44">
        <v>166</v>
      </c>
      <c r="J53" s="13" t="s">
        <v>62</v>
      </c>
    </row>
    <row r="54" spans="1:10" ht="24.75" customHeight="1" x14ac:dyDescent="0.25">
      <c r="A54" s="147"/>
      <c r="B54" s="148"/>
      <c r="C54" s="45" t="s">
        <v>8</v>
      </c>
      <c r="D54" s="80">
        <v>60</v>
      </c>
      <c r="E54" s="15">
        <v>60</v>
      </c>
      <c r="F54" s="44">
        <v>4.74</v>
      </c>
      <c r="G54" s="44">
        <v>0.6</v>
      </c>
      <c r="H54" s="44">
        <v>28.98</v>
      </c>
      <c r="I54" s="44">
        <v>141</v>
      </c>
      <c r="J54" s="13"/>
    </row>
    <row r="55" spans="1:10" ht="24.75" customHeight="1" x14ac:dyDescent="0.25">
      <c r="A55" s="154" t="s">
        <v>32</v>
      </c>
      <c r="B55" s="155"/>
      <c r="C55" s="45"/>
      <c r="D55" s="80"/>
      <c r="E55" s="15">
        <f>SUM(E51:E54)</f>
        <v>545</v>
      </c>
      <c r="F55" s="44">
        <f>SUM(F51:F54)</f>
        <v>17.12</v>
      </c>
      <c r="G55" s="44">
        <f>SUM(G51:G54)</f>
        <v>11.03</v>
      </c>
      <c r="H55" s="44">
        <f>SUM(H51:H54)</f>
        <v>124.7</v>
      </c>
      <c r="I55" s="44">
        <f>SUM(I51:I54)</f>
        <v>647.5</v>
      </c>
      <c r="J55" s="13"/>
    </row>
    <row r="56" spans="1:10" ht="23.25" customHeight="1" x14ac:dyDescent="0.25">
      <c r="A56" s="154" t="s">
        <v>190</v>
      </c>
      <c r="B56" s="155"/>
      <c r="C56" s="122"/>
      <c r="D56" s="123"/>
      <c r="E56" s="124"/>
      <c r="F56" s="125"/>
      <c r="G56" s="125"/>
      <c r="H56" s="125"/>
      <c r="I56" s="125"/>
      <c r="J56" s="126">
        <v>85</v>
      </c>
    </row>
    <row r="57" spans="1:10" x14ac:dyDescent="0.25">
      <c r="A57" s="107"/>
      <c r="B57" s="190"/>
      <c r="C57" s="190"/>
      <c r="D57" s="190"/>
      <c r="E57" s="190"/>
      <c r="F57" s="190"/>
      <c r="G57" s="190"/>
      <c r="H57" s="190"/>
      <c r="I57" s="190"/>
      <c r="J57" s="191"/>
    </row>
    <row r="58" spans="1:10" ht="20.25" customHeight="1" x14ac:dyDescent="0.25">
      <c r="A58" s="143" t="s">
        <v>35</v>
      </c>
      <c r="B58" s="144"/>
      <c r="C58" s="45" t="s">
        <v>76</v>
      </c>
      <c r="D58" s="80">
        <v>100</v>
      </c>
      <c r="E58" s="15">
        <v>100</v>
      </c>
      <c r="F58" s="44">
        <v>0.13</v>
      </c>
      <c r="G58" s="44">
        <v>0.48</v>
      </c>
      <c r="H58" s="44">
        <v>0.9</v>
      </c>
      <c r="I58" s="44">
        <v>8.33</v>
      </c>
      <c r="J58" s="13" t="s">
        <v>123</v>
      </c>
    </row>
    <row r="59" spans="1:10" ht="20.25" customHeight="1" x14ac:dyDescent="0.25">
      <c r="A59" s="145"/>
      <c r="B59" s="146"/>
      <c r="C59" s="45" t="s">
        <v>20</v>
      </c>
      <c r="D59" s="80">
        <v>250</v>
      </c>
      <c r="E59" s="15">
        <v>250</v>
      </c>
      <c r="F59" s="44">
        <v>2.5299999999999998</v>
      </c>
      <c r="G59" s="44">
        <v>2.73</v>
      </c>
      <c r="H59" s="44">
        <v>21.68</v>
      </c>
      <c r="I59" s="44">
        <v>121.25</v>
      </c>
      <c r="J59" s="13" t="s">
        <v>158</v>
      </c>
    </row>
    <row r="60" spans="1:10" ht="20.25" customHeight="1" x14ac:dyDescent="0.25">
      <c r="A60" s="145"/>
      <c r="B60" s="146"/>
      <c r="C60" s="45" t="s">
        <v>85</v>
      </c>
      <c r="D60" s="80" t="s">
        <v>97</v>
      </c>
      <c r="E60" s="15">
        <v>280</v>
      </c>
      <c r="F60" s="44">
        <v>21.4</v>
      </c>
      <c r="G60" s="44">
        <v>25.9</v>
      </c>
      <c r="H60" s="44">
        <v>29.3</v>
      </c>
      <c r="I60" s="44">
        <v>436.8</v>
      </c>
      <c r="J60" s="13" t="s">
        <v>126</v>
      </c>
    </row>
    <row r="61" spans="1:10" ht="20.25" customHeight="1" x14ac:dyDescent="0.25">
      <c r="A61" s="145"/>
      <c r="B61" s="146"/>
      <c r="C61" s="45" t="s">
        <v>18</v>
      </c>
      <c r="D61" s="80">
        <v>200</v>
      </c>
      <c r="E61" s="15">
        <v>200</v>
      </c>
      <c r="F61" s="44">
        <v>0.08</v>
      </c>
      <c r="G61" s="44">
        <v>0</v>
      </c>
      <c r="H61" s="44">
        <v>21.82</v>
      </c>
      <c r="I61" s="44">
        <v>87.6</v>
      </c>
      <c r="J61" s="13" t="s">
        <v>127</v>
      </c>
    </row>
    <row r="62" spans="1:10" ht="20.25" customHeight="1" x14ac:dyDescent="0.25">
      <c r="A62" s="145"/>
      <c r="B62" s="146"/>
      <c r="C62" s="45" t="s">
        <v>8</v>
      </c>
      <c r="D62" s="80">
        <v>60</v>
      </c>
      <c r="E62" s="15">
        <v>60</v>
      </c>
      <c r="F62" s="44">
        <v>4.74</v>
      </c>
      <c r="G62" s="44">
        <v>0.6</v>
      </c>
      <c r="H62" s="44">
        <v>28.98</v>
      </c>
      <c r="I62" s="44">
        <v>141</v>
      </c>
      <c r="J62" s="13"/>
    </row>
    <row r="63" spans="1:10" ht="20.25" customHeight="1" x14ac:dyDescent="0.25">
      <c r="A63" s="147"/>
      <c r="B63" s="148"/>
      <c r="C63" s="45" t="s">
        <v>113</v>
      </c>
      <c r="D63" s="80">
        <v>60</v>
      </c>
      <c r="E63" s="15">
        <v>60</v>
      </c>
      <c r="F63" s="44">
        <v>3.96</v>
      </c>
      <c r="G63" s="44">
        <v>0.72</v>
      </c>
      <c r="H63" s="44">
        <v>20.04</v>
      </c>
      <c r="I63" s="44">
        <v>104.4</v>
      </c>
      <c r="J63" s="13"/>
    </row>
    <row r="64" spans="1:10" ht="15.75" thickBot="1" x14ac:dyDescent="0.3">
      <c r="A64" s="135" t="s">
        <v>36</v>
      </c>
      <c r="B64" s="136"/>
      <c r="C64" s="52"/>
      <c r="D64" s="46"/>
      <c r="E64" s="26">
        <f>SUM(E57:E62)</f>
        <v>890</v>
      </c>
      <c r="F64" s="47">
        <f>SUM(F57:F62)</f>
        <v>28.879999999999995</v>
      </c>
      <c r="G64" s="47">
        <f>SUM(G57:G62)</f>
        <v>29.71</v>
      </c>
      <c r="H64" s="47">
        <f>SUM(H57:H62)</f>
        <v>102.67999999999999</v>
      </c>
      <c r="I64" s="47">
        <f>SUM(I58:I63)</f>
        <v>899.38</v>
      </c>
      <c r="J64" s="21"/>
    </row>
    <row r="65" spans="1:10" ht="15.75" thickBot="1" x14ac:dyDescent="0.3">
      <c r="A65" s="174" t="s">
        <v>42</v>
      </c>
      <c r="B65" s="175"/>
      <c r="C65" s="79"/>
      <c r="D65" s="77"/>
      <c r="E65" s="20">
        <f>SUM(E64,E55)</f>
        <v>1435</v>
      </c>
      <c r="F65" s="48">
        <f>SUM(F64,F55)</f>
        <v>46</v>
      </c>
      <c r="G65" s="48">
        <f>SUM(G64,G55)</f>
        <v>40.74</v>
      </c>
      <c r="H65" s="48">
        <f>SUM(H64,H55)</f>
        <v>227.38</v>
      </c>
      <c r="I65" s="48">
        <f>SUM(I55+I64)</f>
        <v>1546.88</v>
      </c>
      <c r="J65" s="27"/>
    </row>
    <row r="66" spans="1:10" ht="15.75" thickBot="1" x14ac:dyDescent="0.3">
      <c r="A66" s="132" t="s">
        <v>189</v>
      </c>
      <c r="B66" s="133"/>
      <c r="C66" s="127"/>
      <c r="D66" s="128"/>
      <c r="E66" s="127"/>
      <c r="F66" s="127"/>
      <c r="G66" s="127"/>
      <c r="H66" s="127"/>
      <c r="I66" s="127"/>
      <c r="J66" s="131">
        <v>119</v>
      </c>
    </row>
    <row r="67" spans="1:10" ht="18.75" customHeight="1" thickBot="1" x14ac:dyDescent="0.3">
      <c r="A67" s="230">
        <v>45839</v>
      </c>
      <c r="B67" s="223"/>
      <c r="C67" s="223"/>
      <c r="D67" s="223"/>
      <c r="E67" s="223"/>
      <c r="F67" s="223"/>
      <c r="G67" s="223"/>
      <c r="H67" s="223"/>
      <c r="I67" s="223"/>
      <c r="J67" s="225"/>
    </row>
    <row r="68" spans="1:10" ht="19.5" customHeight="1" x14ac:dyDescent="0.25">
      <c r="A68" s="149" t="s">
        <v>34</v>
      </c>
      <c r="B68" s="150"/>
      <c r="C68" s="45" t="s">
        <v>151</v>
      </c>
      <c r="D68" s="22">
        <v>10</v>
      </c>
      <c r="E68" s="22">
        <v>10</v>
      </c>
      <c r="F68" s="49">
        <v>0.08</v>
      </c>
      <c r="G68" s="49">
        <v>7.25</v>
      </c>
      <c r="H68" s="49">
        <v>0.13</v>
      </c>
      <c r="I68" s="49">
        <v>66</v>
      </c>
      <c r="J68" s="23" t="s">
        <v>79</v>
      </c>
    </row>
    <row r="69" spans="1:10" ht="21" customHeight="1" x14ac:dyDescent="0.25">
      <c r="A69" s="145"/>
      <c r="B69" s="146"/>
      <c r="C69" s="45" t="s">
        <v>179</v>
      </c>
      <c r="D69" s="22">
        <v>15</v>
      </c>
      <c r="E69" s="22">
        <v>15</v>
      </c>
      <c r="F69" s="84">
        <v>6.96</v>
      </c>
      <c r="G69" s="85">
        <v>8.85</v>
      </c>
      <c r="H69" s="84">
        <v>0</v>
      </c>
      <c r="I69" s="84">
        <v>108</v>
      </c>
      <c r="J69" s="13" t="s">
        <v>80</v>
      </c>
    </row>
    <row r="70" spans="1:10" ht="19.5" customHeight="1" x14ac:dyDescent="0.25">
      <c r="A70" s="145"/>
      <c r="B70" s="146"/>
      <c r="C70" s="45" t="s">
        <v>17</v>
      </c>
      <c r="D70" s="80" t="s">
        <v>77</v>
      </c>
      <c r="E70" s="15">
        <v>205</v>
      </c>
      <c r="F70" s="44">
        <v>9.5</v>
      </c>
      <c r="G70" s="44">
        <v>6.55</v>
      </c>
      <c r="H70" s="44">
        <v>63.5</v>
      </c>
      <c r="I70" s="44">
        <v>351</v>
      </c>
      <c r="J70" s="13" t="s">
        <v>124</v>
      </c>
    </row>
    <row r="71" spans="1:10" ht="19.5" customHeight="1" x14ac:dyDescent="0.25">
      <c r="A71" s="145"/>
      <c r="B71" s="146"/>
      <c r="C71" s="45" t="s">
        <v>16</v>
      </c>
      <c r="D71" s="80">
        <v>200</v>
      </c>
      <c r="E71" s="15">
        <v>200</v>
      </c>
      <c r="F71" s="44">
        <v>4.2</v>
      </c>
      <c r="G71" s="44">
        <v>3.63</v>
      </c>
      <c r="H71" s="44">
        <v>17.28</v>
      </c>
      <c r="I71" s="44">
        <v>118.7</v>
      </c>
      <c r="J71" s="13" t="s">
        <v>129</v>
      </c>
    </row>
    <row r="72" spans="1:10" ht="19.5" customHeight="1" x14ac:dyDescent="0.25">
      <c r="A72" s="145"/>
      <c r="B72" s="146"/>
      <c r="C72" s="45" t="s">
        <v>8</v>
      </c>
      <c r="D72" s="80">
        <v>60</v>
      </c>
      <c r="E72" s="15">
        <v>60</v>
      </c>
      <c r="F72" s="44">
        <v>4.74</v>
      </c>
      <c r="G72" s="44">
        <v>0.6</v>
      </c>
      <c r="H72" s="44">
        <v>28.98</v>
      </c>
      <c r="I72" s="44">
        <v>141</v>
      </c>
      <c r="J72" s="13"/>
    </row>
    <row r="73" spans="1:10" ht="19.5" customHeight="1" x14ac:dyDescent="0.25">
      <c r="A73" s="147"/>
      <c r="B73" s="148"/>
      <c r="C73" s="45" t="s">
        <v>14</v>
      </c>
      <c r="D73" s="80" t="s">
        <v>75</v>
      </c>
      <c r="E73" s="15">
        <v>150</v>
      </c>
      <c r="F73" s="44">
        <v>0.8</v>
      </c>
      <c r="G73" s="44">
        <v>0</v>
      </c>
      <c r="H73" s="44">
        <v>25.2</v>
      </c>
      <c r="I73" s="44">
        <v>104</v>
      </c>
      <c r="J73" s="13" t="s">
        <v>128</v>
      </c>
    </row>
    <row r="74" spans="1:10" ht="19.5" customHeight="1" x14ac:dyDescent="0.25">
      <c r="A74" s="154" t="s">
        <v>32</v>
      </c>
      <c r="B74" s="155"/>
      <c r="C74" s="53"/>
      <c r="D74" s="81"/>
      <c r="E74" s="16">
        <f>SUM(E68:E73)</f>
        <v>640</v>
      </c>
      <c r="F74" s="54">
        <f>SUM(F68:F73)</f>
        <v>26.279999999999998</v>
      </c>
      <c r="G74" s="54">
        <f>SUM(G68:G73)</f>
        <v>26.880000000000003</v>
      </c>
      <c r="H74" s="54">
        <f>SUM(H68:H73)</f>
        <v>135.09</v>
      </c>
      <c r="I74" s="54">
        <f>SUM(I68:I73)</f>
        <v>888.7</v>
      </c>
      <c r="J74" s="17"/>
    </row>
    <row r="75" spans="1:10" ht="24.75" customHeight="1" x14ac:dyDescent="0.25">
      <c r="A75" s="154" t="s">
        <v>190</v>
      </c>
      <c r="B75" s="155"/>
      <c r="C75" s="122"/>
      <c r="D75" s="123"/>
      <c r="E75" s="124"/>
      <c r="F75" s="125"/>
      <c r="G75" s="125"/>
      <c r="H75" s="125"/>
      <c r="I75" s="125"/>
      <c r="J75" s="126">
        <v>85</v>
      </c>
    </row>
    <row r="76" spans="1:10" x14ac:dyDescent="0.25">
      <c r="A76" s="114"/>
      <c r="B76" s="115"/>
      <c r="C76" s="28"/>
      <c r="D76" s="93"/>
      <c r="E76" s="28"/>
      <c r="F76" s="28"/>
      <c r="G76" s="28"/>
      <c r="H76" s="28"/>
      <c r="I76" s="28"/>
      <c r="J76" s="17"/>
    </row>
    <row r="77" spans="1:10" ht="18.75" customHeight="1" x14ac:dyDescent="0.25">
      <c r="A77" s="143" t="s">
        <v>35</v>
      </c>
      <c r="B77" s="144"/>
      <c r="C77" s="45" t="s">
        <v>82</v>
      </c>
      <c r="D77" s="80">
        <v>100</v>
      </c>
      <c r="E77" s="15">
        <v>100</v>
      </c>
      <c r="F77" s="44">
        <v>0.13</v>
      </c>
      <c r="G77" s="44">
        <v>0.48</v>
      </c>
      <c r="H77" s="44">
        <v>0.9</v>
      </c>
      <c r="I77" s="44">
        <v>8.33</v>
      </c>
      <c r="J77" s="13" t="s">
        <v>117</v>
      </c>
    </row>
    <row r="78" spans="1:10" ht="18.75" customHeight="1" x14ac:dyDescent="0.25">
      <c r="A78" s="145"/>
      <c r="B78" s="146"/>
      <c r="C78" s="45" t="s">
        <v>130</v>
      </c>
      <c r="D78" s="80" t="s">
        <v>95</v>
      </c>
      <c r="E78" s="15">
        <v>255</v>
      </c>
      <c r="F78" s="44">
        <v>1.63</v>
      </c>
      <c r="G78" s="44">
        <v>4.83</v>
      </c>
      <c r="H78" s="44">
        <v>12.1</v>
      </c>
      <c r="I78" s="44">
        <v>98.25</v>
      </c>
      <c r="J78" s="13" t="s">
        <v>131</v>
      </c>
    </row>
    <row r="79" spans="1:10" ht="27" customHeight="1" x14ac:dyDescent="0.25">
      <c r="A79" s="145"/>
      <c r="B79" s="146"/>
      <c r="C79" s="45" t="s">
        <v>87</v>
      </c>
      <c r="D79" s="80" t="s">
        <v>163</v>
      </c>
      <c r="E79" s="15">
        <v>150</v>
      </c>
      <c r="F79" s="44">
        <v>13.6</v>
      </c>
      <c r="G79" s="44">
        <v>8.1999999999999993</v>
      </c>
      <c r="H79" s="44">
        <v>12.8</v>
      </c>
      <c r="I79" s="44">
        <v>178</v>
      </c>
      <c r="J79" s="13" t="s">
        <v>132</v>
      </c>
    </row>
    <row r="80" spans="1:10" ht="29.25" customHeight="1" x14ac:dyDescent="0.25">
      <c r="A80" s="145"/>
      <c r="B80" s="146"/>
      <c r="C80" s="45" t="s">
        <v>133</v>
      </c>
      <c r="D80" s="80" t="s">
        <v>96</v>
      </c>
      <c r="E80" s="15">
        <v>185</v>
      </c>
      <c r="F80" s="44">
        <v>3.6</v>
      </c>
      <c r="G80" s="44">
        <v>5.9</v>
      </c>
      <c r="H80" s="44">
        <v>25.74</v>
      </c>
      <c r="I80" s="44">
        <v>170.3</v>
      </c>
      <c r="J80" s="13" t="s">
        <v>172</v>
      </c>
    </row>
    <row r="81" spans="1:10" ht="18.75" customHeight="1" x14ac:dyDescent="0.25">
      <c r="A81" s="145"/>
      <c r="B81" s="146"/>
      <c r="C81" s="45" t="s">
        <v>64</v>
      </c>
      <c r="D81" s="80">
        <v>200</v>
      </c>
      <c r="E81" s="15">
        <v>200</v>
      </c>
      <c r="F81" s="44">
        <v>0.43</v>
      </c>
      <c r="G81" s="44">
        <v>0.12</v>
      </c>
      <c r="H81" s="44">
        <v>38.619999999999997</v>
      </c>
      <c r="I81" s="44">
        <v>157.6</v>
      </c>
      <c r="J81" s="13" t="s">
        <v>134</v>
      </c>
    </row>
    <row r="82" spans="1:10" ht="18.75" customHeight="1" x14ac:dyDescent="0.25">
      <c r="A82" s="145"/>
      <c r="B82" s="146"/>
      <c r="C82" s="45" t="s">
        <v>8</v>
      </c>
      <c r="D82" s="80">
        <v>60</v>
      </c>
      <c r="E82" s="15">
        <v>60</v>
      </c>
      <c r="F82" s="44">
        <v>4.74</v>
      </c>
      <c r="G82" s="44">
        <v>0.6</v>
      </c>
      <c r="H82" s="44">
        <v>28.98</v>
      </c>
      <c r="I82" s="44">
        <v>141</v>
      </c>
      <c r="J82" s="13"/>
    </row>
    <row r="83" spans="1:10" ht="18.75" customHeight="1" x14ac:dyDescent="0.25">
      <c r="A83" s="147"/>
      <c r="B83" s="148"/>
      <c r="C83" s="45" t="s">
        <v>113</v>
      </c>
      <c r="D83" s="80">
        <v>60</v>
      </c>
      <c r="E83" s="15">
        <v>60</v>
      </c>
      <c r="F83" s="44">
        <v>3.96</v>
      </c>
      <c r="G83" s="44">
        <v>0.72</v>
      </c>
      <c r="H83" s="44">
        <v>20.04</v>
      </c>
      <c r="I83" s="44">
        <v>104.4</v>
      </c>
      <c r="J83" s="13"/>
    </row>
    <row r="84" spans="1:10" ht="15.75" thickBot="1" x14ac:dyDescent="0.3">
      <c r="A84" s="135" t="s">
        <v>36</v>
      </c>
      <c r="B84" s="136"/>
      <c r="C84" s="52"/>
      <c r="D84" s="46"/>
      <c r="E84" s="26">
        <f>SUM(E77:E83)</f>
        <v>1010</v>
      </c>
      <c r="F84" s="47">
        <f>SUM(F77:F83)</f>
        <v>28.090000000000003</v>
      </c>
      <c r="G84" s="47">
        <f>SUM(G77:G83)</f>
        <v>20.85</v>
      </c>
      <c r="H84" s="47">
        <f>SUM(H77:H83)</f>
        <v>139.18</v>
      </c>
      <c r="I84" s="47">
        <f>SUM(I77:I83)</f>
        <v>857.88</v>
      </c>
      <c r="J84" s="21"/>
    </row>
    <row r="85" spans="1:10" ht="15.75" thickBot="1" x14ac:dyDescent="0.3">
      <c r="A85" s="174" t="s">
        <v>42</v>
      </c>
      <c r="B85" s="175"/>
      <c r="C85" s="79"/>
      <c r="D85" s="77"/>
      <c r="E85" s="20">
        <f>SUM(E74+E84)</f>
        <v>1650</v>
      </c>
      <c r="F85" s="48">
        <f>SUM(F74+F84)</f>
        <v>54.370000000000005</v>
      </c>
      <c r="G85" s="48">
        <f>SUM(G74+G84)</f>
        <v>47.730000000000004</v>
      </c>
      <c r="H85" s="48">
        <f>SUM(H74+H84)</f>
        <v>274.27</v>
      </c>
      <c r="I85" s="48">
        <f>SUM(I74+I84)</f>
        <v>1746.58</v>
      </c>
      <c r="J85" s="27"/>
    </row>
    <row r="86" spans="1:10" ht="15.75" thickBot="1" x14ac:dyDescent="0.3">
      <c r="A86" s="132" t="s">
        <v>189</v>
      </c>
      <c r="B86" s="133"/>
      <c r="C86" s="127"/>
      <c r="D86" s="128"/>
      <c r="E86" s="127"/>
      <c r="F86" s="127"/>
      <c r="G86" s="127"/>
      <c r="H86" s="127"/>
      <c r="I86" s="127"/>
      <c r="J86" s="131">
        <v>119</v>
      </c>
    </row>
    <row r="87" spans="1:10" ht="9.75" customHeight="1" x14ac:dyDescent="0.25">
      <c r="A87" s="231">
        <v>45840</v>
      </c>
      <c r="B87" s="226"/>
      <c r="C87" s="226"/>
      <c r="D87" s="226"/>
      <c r="E87" s="226"/>
      <c r="F87" s="226"/>
      <c r="G87" s="226"/>
      <c r="H87" s="226"/>
      <c r="I87" s="226"/>
      <c r="J87" s="227"/>
    </row>
    <row r="88" spans="1:10" ht="8.25" customHeight="1" thickBot="1" x14ac:dyDescent="0.3">
      <c r="A88" s="186"/>
      <c r="B88" s="187"/>
      <c r="C88" s="187"/>
      <c r="D88" s="187"/>
      <c r="E88" s="187"/>
      <c r="F88" s="187"/>
      <c r="G88" s="187"/>
      <c r="H88" s="187"/>
      <c r="I88" s="187"/>
      <c r="J88" s="188"/>
    </row>
    <row r="89" spans="1:10" ht="19.5" customHeight="1" x14ac:dyDescent="0.25">
      <c r="A89" s="149" t="s">
        <v>34</v>
      </c>
      <c r="B89" s="150"/>
      <c r="C89" s="63" t="s">
        <v>65</v>
      </c>
      <c r="D89" s="86">
        <v>100</v>
      </c>
      <c r="E89" s="22">
        <v>100</v>
      </c>
      <c r="F89" s="58">
        <v>1.2</v>
      </c>
      <c r="G89" s="58">
        <v>4.7</v>
      </c>
      <c r="H89" s="58">
        <v>7.7</v>
      </c>
      <c r="I89" s="58">
        <v>78</v>
      </c>
      <c r="J89" s="23"/>
    </row>
    <row r="90" spans="1:10" ht="19.5" customHeight="1" x14ac:dyDescent="0.25">
      <c r="A90" s="145"/>
      <c r="B90" s="146"/>
      <c r="C90" s="45" t="s">
        <v>21</v>
      </c>
      <c r="D90" s="80">
        <v>200</v>
      </c>
      <c r="E90" s="15">
        <v>200</v>
      </c>
      <c r="F90" s="44">
        <v>25.6</v>
      </c>
      <c r="G90" s="44">
        <v>44.4</v>
      </c>
      <c r="H90" s="44">
        <v>21.2</v>
      </c>
      <c r="I90" s="44">
        <v>585.20000000000005</v>
      </c>
      <c r="J90" s="13" t="s">
        <v>135</v>
      </c>
    </row>
    <row r="91" spans="1:10" ht="19.5" customHeight="1" x14ac:dyDescent="0.25">
      <c r="A91" s="145"/>
      <c r="B91" s="146"/>
      <c r="C91" s="45" t="s">
        <v>13</v>
      </c>
      <c r="D91" s="80" t="s">
        <v>105</v>
      </c>
      <c r="E91" s="15">
        <v>217</v>
      </c>
      <c r="F91" s="44">
        <v>0.2</v>
      </c>
      <c r="G91" s="44">
        <v>0</v>
      </c>
      <c r="H91" s="44">
        <v>32</v>
      </c>
      <c r="I91" s="44">
        <v>130</v>
      </c>
      <c r="J91" s="13" t="s">
        <v>136</v>
      </c>
    </row>
    <row r="92" spans="1:10" ht="19.5" customHeight="1" x14ac:dyDescent="0.25">
      <c r="A92" s="147"/>
      <c r="B92" s="148"/>
      <c r="C92" s="45" t="s">
        <v>8</v>
      </c>
      <c r="D92" s="80">
        <v>60</v>
      </c>
      <c r="E92" s="15">
        <v>60</v>
      </c>
      <c r="F92" s="44">
        <v>4.74</v>
      </c>
      <c r="G92" s="44">
        <v>0.6</v>
      </c>
      <c r="H92" s="44">
        <v>28.98</v>
      </c>
      <c r="I92" s="44">
        <v>141</v>
      </c>
      <c r="J92" s="13"/>
    </row>
    <row r="93" spans="1:10" ht="19.5" customHeight="1" x14ac:dyDescent="0.25">
      <c r="A93" s="154" t="s">
        <v>32</v>
      </c>
      <c r="B93" s="155"/>
      <c r="C93" s="67"/>
      <c r="D93" s="16"/>
      <c r="E93" s="29">
        <f>SUM(E89:E92)</f>
        <v>577</v>
      </c>
      <c r="F93" s="54">
        <f>SUM(F89:F92)</f>
        <v>31.740000000000002</v>
      </c>
      <c r="G93" s="54">
        <f>SUM(G89:G92)</f>
        <v>49.7</v>
      </c>
      <c r="H93" s="54">
        <f>SUM(H89:H92)</f>
        <v>89.88</v>
      </c>
      <c r="I93" s="54">
        <f>SUM(I89:I92)</f>
        <v>934.2</v>
      </c>
      <c r="J93" s="25"/>
    </row>
    <row r="94" spans="1:10" ht="22.5" customHeight="1" x14ac:dyDescent="0.25">
      <c r="A94" s="154" t="s">
        <v>190</v>
      </c>
      <c r="B94" s="155"/>
      <c r="C94" s="122"/>
      <c r="D94" s="123"/>
      <c r="E94" s="124"/>
      <c r="F94" s="125"/>
      <c r="G94" s="125"/>
      <c r="H94" s="125"/>
      <c r="I94" s="125"/>
      <c r="J94" s="126">
        <v>85</v>
      </c>
    </row>
    <row r="95" spans="1:10" x14ac:dyDescent="0.25">
      <c r="A95" s="161"/>
      <c r="B95" s="162"/>
      <c r="C95" s="162"/>
      <c r="D95" s="162"/>
      <c r="E95" s="162"/>
      <c r="F95" s="162"/>
      <c r="G95" s="162"/>
      <c r="H95" s="162"/>
      <c r="I95" s="162"/>
      <c r="J95" s="163"/>
    </row>
    <row r="96" spans="1:10" ht="21" customHeight="1" x14ac:dyDescent="0.25">
      <c r="A96" s="143" t="s">
        <v>35</v>
      </c>
      <c r="B96" s="144"/>
      <c r="C96" s="45" t="s">
        <v>76</v>
      </c>
      <c r="D96" s="80">
        <v>100</v>
      </c>
      <c r="E96" s="15">
        <v>100</v>
      </c>
      <c r="F96" s="44">
        <v>0.13</v>
      </c>
      <c r="G96" s="44">
        <v>0.48</v>
      </c>
      <c r="H96" s="44">
        <v>0.9</v>
      </c>
      <c r="I96" s="44">
        <v>8.33</v>
      </c>
      <c r="J96" s="13" t="s">
        <v>117</v>
      </c>
    </row>
    <row r="97" spans="1:10" ht="21" customHeight="1" x14ac:dyDescent="0.25">
      <c r="A97" s="145"/>
      <c r="B97" s="146"/>
      <c r="C97" s="45" t="s">
        <v>41</v>
      </c>
      <c r="D97" s="80">
        <v>250</v>
      </c>
      <c r="E97" s="15">
        <v>250</v>
      </c>
      <c r="F97" s="44">
        <v>6.88</v>
      </c>
      <c r="G97" s="44">
        <v>5.33</v>
      </c>
      <c r="H97" s="44">
        <v>26.1</v>
      </c>
      <c r="I97" s="44">
        <v>179.8</v>
      </c>
      <c r="J97" s="13" t="s">
        <v>137</v>
      </c>
    </row>
    <row r="98" spans="1:10" ht="21" customHeight="1" x14ac:dyDescent="0.25">
      <c r="A98" s="145"/>
      <c r="B98" s="146"/>
      <c r="C98" s="45" t="s">
        <v>138</v>
      </c>
      <c r="D98" s="80" t="s">
        <v>97</v>
      </c>
      <c r="E98" s="15">
        <v>280</v>
      </c>
      <c r="F98" s="44">
        <v>29.8</v>
      </c>
      <c r="G98" s="44">
        <v>38</v>
      </c>
      <c r="H98" s="44">
        <v>48.2</v>
      </c>
      <c r="I98" s="44">
        <v>654</v>
      </c>
      <c r="J98" s="13" t="s">
        <v>139</v>
      </c>
    </row>
    <row r="99" spans="1:10" ht="21" customHeight="1" x14ac:dyDescent="0.25">
      <c r="A99" s="145"/>
      <c r="B99" s="146"/>
      <c r="C99" s="45" t="s">
        <v>26</v>
      </c>
      <c r="D99" s="80">
        <v>200</v>
      </c>
      <c r="E99" s="15">
        <v>200</v>
      </c>
      <c r="F99" s="44">
        <v>0.2</v>
      </c>
      <c r="G99" s="44">
        <v>0</v>
      </c>
      <c r="H99" s="44">
        <v>25.7</v>
      </c>
      <c r="I99" s="44">
        <v>105</v>
      </c>
      <c r="J99" s="13" t="s">
        <v>122</v>
      </c>
    </row>
    <row r="100" spans="1:10" ht="21" customHeight="1" x14ac:dyDescent="0.25">
      <c r="A100" s="145"/>
      <c r="B100" s="146"/>
      <c r="C100" s="45" t="s">
        <v>8</v>
      </c>
      <c r="D100" s="80">
        <v>60</v>
      </c>
      <c r="E100" s="15">
        <v>60</v>
      </c>
      <c r="F100" s="44">
        <v>4.74</v>
      </c>
      <c r="G100" s="44">
        <v>0.6</v>
      </c>
      <c r="H100" s="44">
        <v>28.98</v>
      </c>
      <c r="I100" s="44">
        <v>141</v>
      </c>
      <c r="J100" s="13"/>
    </row>
    <row r="101" spans="1:10" ht="21" customHeight="1" x14ac:dyDescent="0.25">
      <c r="A101" s="147"/>
      <c r="B101" s="148"/>
      <c r="C101" s="45" t="s">
        <v>113</v>
      </c>
      <c r="D101" s="80">
        <v>60</v>
      </c>
      <c r="E101" s="15">
        <v>60</v>
      </c>
      <c r="F101" s="44">
        <v>3.96</v>
      </c>
      <c r="G101" s="44">
        <v>0.72</v>
      </c>
      <c r="H101" s="44">
        <v>20.04</v>
      </c>
      <c r="I101" s="44">
        <v>104.4</v>
      </c>
      <c r="J101" s="13"/>
    </row>
    <row r="102" spans="1:10" ht="15.75" thickBot="1" x14ac:dyDescent="0.3">
      <c r="A102" s="135" t="s">
        <v>36</v>
      </c>
      <c r="B102" s="136"/>
      <c r="C102" s="52"/>
      <c r="D102" s="46"/>
      <c r="E102" s="18">
        <f>SUM(E95:E100)</f>
        <v>890</v>
      </c>
      <c r="F102" s="47">
        <f>SUM(F95:F100)</f>
        <v>41.750000000000007</v>
      </c>
      <c r="G102" s="47">
        <f>SUM(G95:G100)</f>
        <v>44.410000000000004</v>
      </c>
      <c r="H102" s="47">
        <f>SUM(H95:H100)</f>
        <v>129.88</v>
      </c>
      <c r="I102" s="47">
        <f>SUM(I96:I101)</f>
        <v>1192.5300000000002</v>
      </c>
      <c r="J102" s="21"/>
    </row>
    <row r="103" spans="1:10" ht="15.75" thickBot="1" x14ac:dyDescent="0.3">
      <c r="A103" s="174" t="s">
        <v>42</v>
      </c>
      <c r="B103" s="175"/>
      <c r="C103" s="79"/>
      <c r="D103" s="77"/>
      <c r="E103" s="20">
        <f>SUM(E102,E93)</f>
        <v>1467</v>
      </c>
      <c r="F103" s="48">
        <f>SUM(F102,F93)</f>
        <v>73.490000000000009</v>
      </c>
      <c r="G103" s="48">
        <f>SUM(G93+G102)</f>
        <v>94.110000000000014</v>
      </c>
      <c r="H103" s="48">
        <f>SUM(H102,H93)</f>
        <v>219.76</v>
      </c>
      <c r="I103" s="48">
        <f>SUM(I93+I102)</f>
        <v>2126.7300000000005</v>
      </c>
      <c r="J103" s="27"/>
    </row>
    <row r="104" spans="1:10" ht="15.75" thickBot="1" x14ac:dyDescent="0.3">
      <c r="A104" s="132" t="s">
        <v>189</v>
      </c>
      <c r="B104" s="133"/>
      <c r="C104" s="127"/>
      <c r="D104" s="128"/>
      <c r="E104" s="127"/>
      <c r="F104" s="127"/>
      <c r="G104" s="127"/>
      <c r="H104" s="127"/>
      <c r="I104" s="127"/>
      <c r="J104" s="131">
        <v>119</v>
      </c>
    </row>
    <row r="105" spans="1:10" ht="15.75" thickBot="1" x14ac:dyDescent="0.3">
      <c r="A105" s="232">
        <v>45841</v>
      </c>
      <c r="B105" s="168"/>
      <c r="C105" s="168"/>
      <c r="D105" s="168"/>
      <c r="E105" s="168"/>
      <c r="F105" s="168"/>
      <c r="G105" s="168"/>
      <c r="H105" s="168"/>
      <c r="I105" s="168"/>
      <c r="J105" s="169"/>
    </row>
    <row r="106" spans="1:10" ht="19.5" customHeight="1" x14ac:dyDescent="0.25">
      <c r="A106" s="149" t="s">
        <v>34</v>
      </c>
      <c r="B106" s="150"/>
      <c r="C106" s="45" t="s">
        <v>150</v>
      </c>
      <c r="D106" s="22">
        <v>10</v>
      </c>
      <c r="E106" s="22">
        <v>10</v>
      </c>
      <c r="F106" s="49">
        <v>0.08</v>
      </c>
      <c r="G106" s="49">
        <v>7.25</v>
      </c>
      <c r="H106" s="49">
        <v>0.13</v>
      </c>
      <c r="I106" s="49">
        <v>66</v>
      </c>
      <c r="J106" s="23" t="s">
        <v>79</v>
      </c>
    </row>
    <row r="107" spans="1:10" ht="21" customHeight="1" x14ac:dyDescent="0.25">
      <c r="A107" s="145"/>
      <c r="B107" s="146"/>
      <c r="C107" s="45" t="s">
        <v>182</v>
      </c>
      <c r="D107" s="22">
        <v>15</v>
      </c>
      <c r="E107" s="22">
        <v>15</v>
      </c>
      <c r="F107" s="84">
        <v>6.96</v>
      </c>
      <c r="G107" s="85">
        <v>8.85</v>
      </c>
      <c r="H107" s="84">
        <v>0</v>
      </c>
      <c r="I107" s="84">
        <v>108</v>
      </c>
      <c r="J107" s="13" t="s">
        <v>80</v>
      </c>
    </row>
    <row r="108" spans="1:10" ht="18.75" customHeight="1" x14ac:dyDescent="0.25">
      <c r="A108" s="145"/>
      <c r="B108" s="146"/>
      <c r="C108" s="45" t="s">
        <v>140</v>
      </c>
      <c r="D108" s="80" t="s">
        <v>81</v>
      </c>
      <c r="E108" s="15">
        <v>210</v>
      </c>
      <c r="F108" s="44">
        <v>3.18</v>
      </c>
      <c r="G108" s="44">
        <v>3.89</v>
      </c>
      <c r="H108" s="44">
        <v>21.44</v>
      </c>
      <c r="I108" s="44">
        <v>434</v>
      </c>
      <c r="J108" s="13" t="s">
        <v>141</v>
      </c>
    </row>
    <row r="109" spans="1:10" ht="18.75" customHeight="1" x14ac:dyDescent="0.25">
      <c r="A109" s="145"/>
      <c r="B109" s="146"/>
      <c r="C109" s="45" t="s">
        <v>10</v>
      </c>
      <c r="D109" s="80">
        <v>200</v>
      </c>
      <c r="E109" s="15">
        <v>200</v>
      </c>
      <c r="F109" s="44">
        <v>3.8</v>
      </c>
      <c r="G109" s="44">
        <v>3.21</v>
      </c>
      <c r="H109" s="44">
        <v>19.5</v>
      </c>
      <c r="I109" s="44">
        <v>121.3</v>
      </c>
      <c r="J109" s="13" t="s">
        <v>115</v>
      </c>
    </row>
    <row r="110" spans="1:10" ht="19.5" customHeight="1" x14ac:dyDescent="0.25">
      <c r="A110" s="145"/>
      <c r="B110" s="146"/>
      <c r="C110" s="45" t="s">
        <v>8</v>
      </c>
      <c r="D110" s="80">
        <v>60</v>
      </c>
      <c r="E110" s="15">
        <v>60</v>
      </c>
      <c r="F110" s="44">
        <v>4.74</v>
      </c>
      <c r="G110" s="44">
        <v>0.6</v>
      </c>
      <c r="H110" s="44">
        <v>28.98</v>
      </c>
      <c r="I110" s="44">
        <v>141</v>
      </c>
      <c r="J110" s="13"/>
    </row>
    <row r="111" spans="1:10" ht="18.75" customHeight="1" x14ac:dyDescent="0.25">
      <c r="A111" s="147"/>
      <c r="B111" s="148"/>
      <c r="C111" s="45" t="s">
        <v>14</v>
      </c>
      <c r="D111" s="80" t="s">
        <v>75</v>
      </c>
      <c r="E111" s="15">
        <v>150</v>
      </c>
      <c r="F111" s="44">
        <v>0.8</v>
      </c>
      <c r="G111" s="44">
        <v>0</v>
      </c>
      <c r="H111" s="44">
        <v>25.2</v>
      </c>
      <c r="I111" s="44">
        <v>104</v>
      </c>
      <c r="J111" s="13" t="s">
        <v>142</v>
      </c>
    </row>
    <row r="112" spans="1:10" ht="18.75" customHeight="1" x14ac:dyDescent="0.25">
      <c r="A112" s="154" t="s">
        <v>32</v>
      </c>
      <c r="B112" s="155"/>
      <c r="C112" s="65"/>
      <c r="D112" s="83"/>
      <c r="E112" s="16">
        <f>SUM(E106:E111)</f>
        <v>645</v>
      </c>
      <c r="F112" s="54">
        <f>SUM(F106:F111)</f>
        <v>19.559999999999999</v>
      </c>
      <c r="G112" s="54">
        <f>SUM(G106:G111)</f>
        <v>23.800000000000004</v>
      </c>
      <c r="H112" s="54">
        <f>SUM(H106:H111)</f>
        <v>95.25</v>
      </c>
      <c r="I112" s="54">
        <f>SUM(I106:I111)</f>
        <v>974.3</v>
      </c>
      <c r="J112" s="30"/>
    </row>
    <row r="113" spans="1:10" ht="30" customHeight="1" x14ac:dyDescent="0.25">
      <c r="A113" s="154" t="s">
        <v>190</v>
      </c>
      <c r="B113" s="155"/>
      <c r="C113" s="122"/>
      <c r="D113" s="123"/>
      <c r="E113" s="124"/>
      <c r="F113" s="125"/>
      <c r="G113" s="125"/>
      <c r="H113" s="125"/>
      <c r="I113" s="125"/>
      <c r="J113" s="126">
        <v>85</v>
      </c>
    </row>
    <row r="114" spans="1:10" x14ac:dyDescent="0.25">
      <c r="A114" s="176"/>
      <c r="B114" s="177"/>
      <c r="C114" s="177"/>
      <c r="D114" s="177"/>
      <c r="E114" s="177"/>
      <c r="F114" s="177"/>
      <c r="G114" s="177"/>
      <c r="H114" s="177"/>
      <c r="I114" s="177"/>
      <c r="J114" s="178"/>
    </row>
    <row r="115" spans="1:10" ht="20.25" customHeight="1" x14ac:dyDescent="0.25">
      <c r="A115" s="143" t="s">
        <v>35</v>
      </c>
      <c r="B115" s="144"/>
      <c r="C115" s="45" t="s">
        <v>82</v>
      </c>
      <c r="D115" s="80">
        <v>100</v>
      </c>
      <c r="E115" s="15">
        <v>100</v>
      </c>
      <c r="F115" s="44">
        <v>0.13</v>
      </c>
      <c r="G115" s="44">
        <v>0.48</v>
      </c>
      <c r="H115" s="44">
        <v>0.9</v>
      </c>
      <c r="I115" s="44">
        <v>8.33</v>
      </c>
      <c r="J115" s="13" t="s">
        <v>117</v>
      </c>
    </row>
    <row r="116" spans="1:10" ht="20.25" customHeight="1" x14ac:dyDescent="0.25">
      <c r="A116" s="145"/>
      <c r="B116" s="146"/>
      <c r="C116" s="45" t="s">
        <v>27</v>
      </c>
      <c r="D116" s="80">
        <v>250</v>
      </c>
      <c r="E116" s="15">
        <v>250</v>
      </c>
      <c r="F116" s="44">
        <v>2</v>
      </c>
      <c r="G116" s="44">
        <v>2.73</v>
      </c>
      <c r="H116" s="44">
        <v>20.9</v>
      </c>
      <c r="I116" s="44">
        <v>116.3</v>
      </c>
      <c r="J116" s="13" t="s">
        <v>143</v>
      </c>
    </row>
    <row r="117" spans="1:10" ht="24" customHeight="1" x14ac:dyDescent="0.25">
      <c r="A117" s="145"/>
      <c r="B117" s="146"/>
      <c r="C117" s="45" t="s">
        <v>180</v>
      </c>
      <c r="D117" s="80" t="s">
        <v>88</v>
      </c>
      <c r="E117" s="15">
        <v>290</v>
      </c>
      <c r="F117" s="44">
        <v>32</v>
      </c>
      <c r="G117" s="44">
        <v>36.6</v>
      </c>
      <c r="H117" s="44">
        <v>30.6</v>
      </c>
      <c r="I117" s="44">
        <v>580</v>
      </c>
      <c r="J117" s="13" t="s">
        <v>144</v>
      </c>
    </row>
    <row r="118" spans="1:10" ht="20.25" customHeight="1" x14ac:dyDescent="0.25">
      <c r="A118" s="145"/>
      <c r="B118" s="146"/>
      <c r="C118" s="45" t="s">
        <v>18</v>
      </c>
      <c r="D118" s="80">
        <v>200</v>
      </c>
      <c r="E118" s="15">
        <v>200</v>
      </c>
      <c r="F118" s="44">
        <v>0.08</v>
      </c>
      <c r="G118" s="44">
        <v>0</v>
      </c>
      <c r="H118" s="44">
        <v>21.82</v>
      </c>
      <c r="I118" s="44">
        <v>87.6</v>
      </c>
      <c r="J118" s="13" t="s">
        <v>127</v>
      </c>
    </row>
    <row r="119" spans="1:10" ht="20.25" customHeight="1" x14ac:dyDescent="0.25">
      <c r="A119" s="145"/>
      <c r="B119" s="146"/>
      <c r="C119" s="45" t="s">
        <v>8</v>
      </c>
      <c r="D119" s="80">
        <v>60</v>
      </c>
      <c r="E119" s="15">
        <v>60</v>
      </c>
      <c r="F119" s="44">
        <v>4.74</v>
      </c>
      <c r="G119" s="44">
        <v>0.6</v>
      </c>
      <c r="H119" s="44">
        <v>28.98</v>
      </c>
      <c r="I119" s="44">
        <v>141</v>
      </c>
      <c r="J119" s="13"/>
    </row>
    <row r="120" spans="1:10" ht="20.25" customHeight="1" x14ac:dyDescent="0.25">
      <c r="A120" s="147"/>
      <c r="B120" s="148"/>
      <c r="C120" s="45" t="s">
        <v>9</v>
      </c>
      <c r="D120" s="80">
        <v>60</v>
      </c>
      <c r="E120" s="15">
        <v>60</v>
      </c>
      <c r="F120" s="44">
        <v>3.96</v>
      </c>
      <c r="G120" s="44">
        <v>0.72</v>
      </c>
      <c r="H120" s="44">
        <v>20.04</v>
      </c>
      <c r="I120" s="44">
        <v>104.4</v>
      </c>
      <c r="J120" s="13"/>
    </row>
    <row r="121" spans="1:10" ht="15.75" thickBot="1" x14ac:dyDescent="0.3">
      <c r="A121" s="135" t="s">
        <v>36</v>
      </c>
      <c r="B121" s="136"/>
      <c r="C121" s="52"/>
      <c r="D121" s="46"/>
      <c r="E121" s="18">
        <f>SUM(E114:E119)</f>
        <v>900</v>
      </c>
      <c r="F121" s="47">
        <f>SUM(F114:F119)</f>
        <v>38.950000000000003</v>
      </c>
      <c r="G121" s="47">
        <f>SUM(G114:G119)</f>
        <v>40.410000000000004</v>
      </c>
      <c r="H121" s="47">
        <f>SUM(H114:H119)</f>
        <v>103.2</v>
      </c>
      <c r="I121" s="47">
        <f>SUM(I115:I120)</f>
        <v>1037.6300000000001</v>
      </c>
      <c r="J121" s="31"/>
    </row>
    <row r="122" spans="1:10" ht="15.75" thickBot="1" x14ac:dyDescent="0.3">
      <c r="A122" s="174" t="s">
        <v>42</v>
      </c>
      <c r="B122" s="175"/>
      <c r="C122" s="79"/>
      <c r="D122" s="77"/>
      <c r="E122" s="20">
        <f>SUM(E121,E112)</f>
        <v>1545</v>
      </c>
      <c r="F122" s="48">
        <f>SUM(F121,F112)</f>
        <v>58.510000000000005</v>
      </c>
      <c r="G122" s="48">
        <f>SUM(G121,G112)</f>
        <v>64.210000000000008</v>
      </c>
      <c r="H122" s="48">
        <f>SUM(H121,H112)</f>
        <v>198.45</v>
      </c>
      <c r="I122" s="48">
        <f>SUM(I112+I121)</f>
        <v>2011.93</v>
      </c>
      <c r="J122" s="27"/>
    </row>
    <row r="123" spans="1:10" ht="15.75" thickBot="1" x14ac:dyDescent="0.3">
      <c r="A123" s="132" t="s">
        <v>189</v>
      </c>
      <c r="B123" s="133"/>
      <c r="C123" s="127"/>
      <c r="D123" s="128"/>
      <c r="E123" s="127"/>
      <c r="F123" s="127"/>
      <c r="G123" s="127"/>
      <c r="H123" s="127"/>
      <c r="I123" s="127"/>
      <c r="J123" s="131">
        <v>119</v>
      </c>
    </row>
    <row r="124" spans="1:10" ht="15.75" thickBot="1" x14ac:dyDescent="0.3">
      <c r="A124" s="232">
        <v>45842</v>
      </c>
      <c r="B124" s="168"/>
      <c r="C124" s="168"/>
      <c r="D124" s="168"/>
      <c r="E124" s="168"/>
      <c r="F124" s="168"/>
      <c r="G124" s="168"/>
      <c r="H124" s="168"/>
      <c r="I124" s="168"/>
      <c r="J124" s="169"/>
    </row>
    <row r="125" spans="1:10" ht="18" customHeight="1" x14ac:dyDescent="0.25">
      <c r="A125" s="145"/>
      <c r="B125" s="146"/>
      <c r="C125" s="63" t="s">
        <v>44</v>
      </c>
      <c r="D125" s="86" t="s">
        <v>77</v>
      </c>
      <c r="E125" s="15">
        <v>205</v>
      </c>
      <c r="F125" s="44">
        <v>13.31</v>
      </c>
      <c r="G125" s="44">
        <v>7.31</v>
      </c>
      <c r="H125" s="44">
        <v>45</v>
      </c>
      <c r="I125" s="44">
        <v>304</v>
      </c>
      <c r="J125" s="13" t="s">
        <v>145</v>
      </c>
    </row>
    <row r="126" spans="1:10" ht="18" customHeight="1" x14ac:dyDescent="0.25">
      <c r="A126" s="145"/>
      <c r="B126" s="146"/>
      <c r="C126" s="45" t="s">
        <v>7</v>
      </c>
      <c r="D126" s="80" t="s">
        <v>81</v>
      </c>
      <c r="E126" s="15">
        <v>210</v>
      </c>
      <c r="F126" s="44">
        <v>7.0000000000000007E-2</v>
      </c>
      <c r="G126" s="44">
        <v>0.02</v>
      </c>
      <c r="H126" s="44">
        <v>11.1</v>
      </c>
      <c r="I126" s="44">
        <v>44.5</v>
      </c>
      <c r="J126" s="13" t="s">
        <v>125</v>
      </c>
    </row>
    <row r="127" spans="1:10" ht="18" customHeight="1" x14ac:dyDescent="0.25">
      <c r="A127" s="145"/>
      <c r="B127" s="146"/>
      <c r="C127" s="45" t="s">
        <v>66</v>
      </c>
      <c r="D127" s="80" t="s">
        <v>75</v>
      </c>
      <c r="E127" s="15">
        <v>50</v>
      </c>
      <c r="F127" s="44">
        <v>4</v>
      </c>
      <c r="G127" s="44">
        <v>6.5</v>
      </c>
      <c r="H127" s="44">
        <v>33.5</v>
      </c>
      <c r="I127" s="44">
        <v>210</v>
      </c>
      <c r="J127" s="13"/>
    </row>
    <row r="128" spans="1:10" ht="18" customHeight="1" x14ac:dyDescent="0.25">
      <c r="A128" s="147"/>
      <c r="B128" s="148"/>
      <c r="C128" s="45" t="s">
        <v>8</v>
      </c>
      <c r="D128" s="80">
        <v>60</v>
      </c>
      <c r="E128" s="15">
        <v>60</v>
      </c>
      <c r="F128" s="44">
        <v>4.74</v>
      </c>
      <c r="G128" s="44">
        <v>0.6</v>
      </c>
      <c r="H128" s="44">
        <v>28.98</v>
      </c>
      <c r="I128" s="44">
        <v>141</v>
      </c>
      <c r="J128" s="13"/>
    </row>
    <row r="129" spans="1:10" ht="18" customHeight="1" x14ac:dyDescent="0.25">
      <c r="A129" s="154" t="s">
        <v>32</v>
      </c>
      <c r="B129" s="155"/>
      <c r="C129" s="57"/>
      <c r="D129" s="87"/>
      <c r="E129" s="32">
        <f>SUM(E125:E128)</f>
        <v>525</v>
      </c>
      <c r="F129" s="54">
        <f>SUM(F125:F128)</f>
        <v>22.120000000000005</v>
      </c>
      <c r="G129" s="54">
        <f>SUM(G125:G128)</f>
        <v>14.429999999999998</v>
      </c>
      <c r="H129" s="54">
        <f>SUM(H125:H128)</f>
        <v>118.58</v>
      </c>
      <c r="I129" s="54">
        <f>SUM(I125:I128)</f>
        <v>699.5</v>
      </c>
      <c r="J129" s="30"/>
    </row>
    <row r="130" spans="1:10" ht="24" customHeight="1" x14ac:dyDescent="0.25">
      <c r="A130" s="154" t="s">
        <v>190</v>
      </c>
      <c r="B130" s="155"/>
      <c r="C130" s="122"/>
      <c r="D130" s="123"/>
      <c r="E130" s="124"/>
      <c r="F130" s="125"/>
      <c r="G130" s="125"/>
      <c r="H130" s="125"/>
      <c r="I130" s="125"/>
      <c r="J130" s="126">
        <v>85</v>
      </c>
    </row>
    <row r="131" spans="1:10" x14ac:dyDescent="0.25">
      <c r="A131" s="176"/>
      <c r="B131" s="177"/>
      <c r="C131" s="177"/>
      <c r="D131" s="177"/>
      <c r="E131" s="177"/>
      <c r="F131" s="177"/>
      <c r="G131" s="177"/>
      <c r="H131" s="177"/>
      <c r="I131" s="177"/>
      <c r="J131" s="178"/>
    </row>
    <row r="132" spans="1:10" ht="18.75" customHeight="1" x14ac:dyDescent="0.25">
      <c r="A132" s="143" t="s">
        <v>35</v>
      </c>
      <c r="B132" s="144"/>
      <c r="C132" s="45" t="s">
        <v>76</v>
      </c>
      <c r="D132" s="80">
        <v>100</v>
      </c>
      <c r="E132" s="15">
        <v>100</v>
      </c>
      <c r="F132" s="44">
        <v>0.13</v>
      </c>
      <c r="G132" s="44">
        <v>0.48</v>
      </c>
      <c r="H132" s="44">
        <v>0.9</v>
      </c>
      <c r="I132" s="44">
        <v>8.33</v>
      </c>
      <c r="J132" s="13" t="s">
        <v>117</v>
      </c>
    </row>
    <row r="133" spans="1:10" ht="18.75" customHeight="1" x14ac:dyDescent="0.25">
      <c r="A133" s="145"/>
      <c r="B133" s="146"/>
      <c r="C133" s="45" t="s">
        <v>19</v>
      </c>
      <c r="D133" s="80" t="s">
        <v>95</v>
      </c>
      <c r="E133" s="15">
        <v>255</v>
      </c>
      <c r="F133" s="44">
        <v>1.73</v>
      </c>
      <c r="G133" s="44">
        <v>4.93</v>
      </c>
      <c r="H133" s="44">
        <v>8.35</v>
      </c>
      <c r="I133" s="44">
        <v>84.8</v>
      </c>
      <c r="J133" s="13" t="s">
        <v>146</v>
      </c>
    </row>
    <row r="134" spans="1:10" ht="18.75" customHeight="1" x14ac:dyDescent="0.25">
      <c r="A134" s="145"/>
      <c r="B134" s="146"/>
      <c r="C134" s="45" t="s">
        <v>45</v>
      </c>
      <c r="D134" s="80">
        <v>100</v>
      </c>
      <c r="E134" s="15">
        <v>100</v>
      </c>
      <c r="F134" s="44">
        <v>16.2</v>
      </c>
      <c r="G134" s="44">
        <v>24.2</v>
      </c>
      <c r="H134" s="44">
        <v>15.6</v>
      </c>
      <c r="I134" s="44">
        <v>346</v>
      </c>
      <c r="J134" s="13" t="s">
        <v>147</v>
      </c>
    </row>
    <row r="135" spans="1:10" ht="18.75" customHeight="1" x14ac:dyDescent="0.25">
      <c r="A135" s="145"/>
      <c r="B135" s="146"/>
      <c r="C135" s="45" t="s">
        <v>165</v>
      </c>
      <c r="D135" s="80" t="s">
        <v>96</v>
      </c>
      <c r="E135" s="15">
        <v>185</v>
      </c>
      <c r="F135" s="44">
        <v>4.4000000000000004</v>
      </c>
      <c r="G135" s="44">
        <v>7.6</v>
      </c>
      <c r="H135" s="44">
        <v>39.4</v>
      </c>
      <c r="I135" s="44">
        <v>244</v>
      </c>
      <c r="J135" s="13" t="s">
        <v>173</v>
      </c>
    </row>
    <row r="136" spans="1:10" ht="18.75" customHeight="1" x14ac:dyDescent="0.25">
      <c r="A136" s="145"/>
      <c r="B136" s="146"/>
      <c r="C136" s="45" t="s">
        <v>93</v>
      </c>
      <c r="D136" s="80">
        <v>200</v>
      </c>
      <c r="E136" s="15">
        <v>200</v>
      </c>
      <c r="F136" s="44">
        <v>1</v>
      </c>
      <c r="G136" s="44">
        <v>0</v>
      </c>
      <c r="H136" s="44">
        <v>20</v>
      </c>
      <c r="I136" s="44">
        <v>80</v>
      </c>
      <c r="J136" s="13" t="s">
        <v>148</v>
      </c>
    </row>
    <row r="137" spans="1:10" ht="18.75" customHeight="1" x14ac:dyDescent="0.25">
      <c r="A137" s="145"/>
      <c r="B137" s="146"/>
      <c r="C137" s="45" t="s">
        <v>8</v>
      </c>
      <c r="D137" s="80">
        <v>60</v>
      </c>
      <c r="E137" s="15">
        <v>60</v>
      </c>
      <c r="F137" s="44">
        <v>4.74</v>
      </c>
      <c r="G137" s="44">
        <v>0.6</v>
      </c>
      <c r="H137" s="44">
        <v>28.98</v>
      </c>
      <c r="I137" s="44">
        <v>141</v>
      </c>
      <c r="J137" s="13"/>
    </row>
    <row r="138" spans="1:10" ht="18.75" customHeight="1" x14ac:dyDescent="0.25">
      <c r="A138" s="147"/>
      <c r="B138" s="148"/>
      <c r="C138" s="45" t="s">
        <v>113</v>
      </c>
      <c r="D138" s="80">
        <v>60</v>
      </c>
      <c r="E138" s="15">
        <v>60</v>
      </c>
      <c r="F138" s="44">
        <v>3.96</v>
      </c>
      <c r="G138" s="44">
        <v>0.72</v>
      </c>
      <c r="H138" s="44">
        <v>20.04</v>
      </c>
      <c r="I138" s="44">
        <v>104.4</v>
      </c>
      <c r="J138" s="13"/>
    </row>
    <row r="139" spans="1:10" ht="15.75" thickBot="1" x14ac:dyDescent="0.3">
      <c r="A139" s="135" t="s">
        <v>36</v>
      </c>
      <c r="B139" s="136"/>
      <c r="C139" s="52"/>
      <c r="D139" s="46"/>
      <c r="E139" s="18">
        <f>SUM(E131:E137)</f>
        <v>900</v>
      </c>
      <c r="F139" s="47">
        <f>SUM(F131:F137)</f>
        <v>28.200000000000003</v>
      </c>
      <c r="G139" s="47">
        <f>SUM(G131:G137)</f>
        <v>37.81</v>
      </c>
      <c r="H139" s="47">
        <f>SUM(H131:H137)</f>
        <v>113.23</v>
      </c>
      <c r="I139" s="47">
        <f>SUM(I132:I138)</f>
        <v>1008.53</v>
      </c>
      <c r="J139" s="33"/>
    </row>
    <row r="140" spans="1:10" ht="15.75" thickBot="1" x14ac:dyDescent="0.3">
      <c r="A140" s="174" t="s">
        <v>42</v>
      </c>
      <c r="B140" s="175"/>
      <c r="C140" s="79"/>
      <c r="D140" s="77"/>
      <c r="E140" s="20">
        <f>SUM(E139,E129)</f>
        <v>1425</v>
      </c>
      <c r="F140" s="48">
        <f>SUM(F139,F129)</f>
        <v>50.320000000000007</v>
      </c>
      <c r="G140" s="48">
        <f>SUM(G139,G129)</f>
        <v>52.24</v>
      </c>
      <c r="H140" s="48">
        <f>SUM(H139,H129)</f>
        <v>231.81</v>
      </c>
      <c r="I140" s="48">
        <f>SUM(I129+I139)</f>
        <v>1708.03</v>
      </c>
      <c r="J140" s="27"/>
    </row>
    <row r="141" spans="1:10" ht="15.75" thickBot="1" x14ac:dyDescent="0.3">
      <c r="A141" s="132" t="s">
        <v>189</v>
      </c>
      <c r="B141" s="133"/>
      <c r="C141" s="127"/>
      <c r="D141" s="128"/>
      <c r="E141" s="127"/>
      <c r="F141" s="127"/>
      <c r="G141" s="127"/>
      <c r="H141" s="127"/>
      <c r="I141" s="127"/>
      <c r="J141" s="131">
        <v>119</v>
      </c>
    </row>
    <row r="142" spans="1:10" ht="15.75" thickBot="1" x14ac:dyDescent="0.3">
      <c r="A142" s="232">
        <v>45845</v>
      </c>
      <c r="B142" s="168"/>
      <c r="C142" s="168"/>
      <c r="D142" s="168"/>
      <c r="E142" s="168"/>
      <c r="F142" s="168"/>
      <c r="G142" s="168"/>
      <c r="H142" s="168"/>
      <c r="I142" s="168"/>
      <c r="J142" s="169"/>
    </row>
    <row r="143" spans="1:10" ht="19.5" customHeight="1" x14ac:dyDescent="0.25">
      <c r="A143" s="149" t="s">
        <v>34</v>
      </c>
      <c r="B143" s="150"/>
      <c r="C143" s="45" t="s">
        <v>150</v>
      </c>
      <c r="D143" s="22">
        <v>10</v>
      </c>
      <c r="E143" s="22">
        <v>10</v>
      </c>
      <c r="F143" s="49">
        <v>0.08</v>
      </c>
      <c r="G143" s="49">
        <v>7.25</v>
      </c>
      <c r="H143" s="49">
        <v>0.13</v>
      </c>
      <c r="I143" s="49">
        <v>66</v>
      </c>
      <c r="J143" s="23" t="s">
        <v>79</v>
      </c>
    </row>
    <row r="144" spans="1:10" ht="21" customHeight="1" x14ac:dyDescent="0.25">
      <c r="A144" s="145"/>
      <c r="B144" s="146"/>
      <c r="C144" s="45" t="s">
        <v>179</v>
      </c>
      <c r="D144" s="22">
        <v>15</v>
      </c>
      <c r="E144" s="22">
        <v>15</v>
      </c>
      <c r="F144" s="84">
        <v>6.96</v>
      </c>
      <c r="G144" s="85">
        <v>8.85</v>
      </c>
      <c r="H144" s="84">
        <v>0</v>
      </c>
      <c r="I144" s="84">
        <v>108</v>
      </c>
      <c r="J144" s="13" t="s">
        <v>80</v>
      </c>
    </row>
    <row r="145" spans="1:10" ht="18" customHeight="1" x14ac:dyDescent="0.25">
      <c r="A145" s="145"/>
      <c r="B145" s="146"/>
      <c r="C145" s="45" t="s">
        <v>46</v>
      </c>
      <c r="D145" s="80" t="s">
        <v>77</v>
      </c>
      <c r="E145" s="15">
        <v>205</v>
      </c>
      <c r="F145" s="44">
        <v>8.5</v>
      </c>
      <c r="G145" s="44">
        <v>3.75</v>
      </c>
      <c r="H145" s="44">
        <v>33.6</v>
      </c>
      <c r="I145" s="44">
        <v>202.5</v>
      </c>
      <c r="J145" s="13" t="s">
        <v>149</v>
      </c>
    </row>
    <row r="146" spans="1:10" ht="18" customHeight="1" x14ac:dyDescent="0.25">
      <c r="A146" s="145"/>
      <c r="B146" s="146"/>
      <c r="C146" s="45" t="s">
        <v>16</v>
      </c>
      <c r="D146" s="80">
        <v>200</v>
      </c>
      <c r="E146" s="15">
        <v>200</v>
      </c>
      <c r="F146" s="44">
        <v>4.2</v>
      </c>
      <c r="G146" s="44">
        <v>3.63</v>
      </c>
      <c r="H146" s="44">
        <v>17.28</v>
      </c>
      <c r="I146" s="44">
        <v>118.7</v>
      </c>
      <c r="J146" s="13" t="s">
        <v>129</v>
      </c>
    </row>
    <row r="147" spans="1:10" ht="18" customHeight="1" x14ac:dyDescent="0.25">
      <c r="A147" s="145"/>
      <c r="B147" s="146"/>
      <c r="C147" s="45" t="s">
        <v>8</v>
      </c>
      <c r="D147" s="80">
        <v>60</v>
      </c>
      <c r="E147" s="15">
        <v>60</v>
      </c>
      <c r="F147" s="44">
        <v>4.74</v>
      </c>
      <c r="G147" s="44">
        <v>0.6</v>
      </c>
      <c r="H147" s="44">
        <v>28.98</v>
      </c>
      <c r="I147" s="44">
        <v>141</v>
      </c>
      <c r="J147" s="13"/>
    </row>
    <row r="148" spans="1:10" ht="18" customHeight="1" x14ac:dyDescent="0.25">
      <c r="A148" s="147"/>
      <c r="B148" s="148"/>
      <c r="C148" s="45" t="s">
        <v>14</v>
      </c>
      <c r="D148" s="80" t="s">
        <v>75</v>
      </c>
      <c r="E148" s="15">
        <v>150</v>
      </c>
      <c r="F148" s="44">
        <v>0.8</v>
      </c>
      <c r="G148" s="44">
        <v>0</v>
      </c>
      <c r="H148" s="44">
        <v>25.2</v>
      </c>
      <c r="I148" s="44">
        <v>104</v>
      </c>
      <c r="J148" s="13" t="s">
        <v>142</v>
      </c>
    </row>
    <row r="149" spans="1:10" ht="18" customHeight="1" x14ac:dyDescent="0.25">
      <c r="A149" s="154" t="s">
        <v>32</v>
      </c>
      <c r="B149" s="155"/>
      <c r="C149" s="57"/>
      <c r="D149" s="83"/>
      <c r="E149" s="16">
        <f>SUM(E143:E148)</f>
        <v>640</v>
      </c>
      <c r="F149" s="54">
        <f>SUM(F143:F148)</f>
        <v>25.279999999999998</v>
      </c>
      <c r="G149" s="54">
        <f>SUM(G143:G148)</f>
        <v>24.080000000000002</v>
      </c>
      <c r="H149" s="54">
        <f>SUM(H143:H148)</f>
        <v>105.19000000000001</v>
      </c>
      <c r="I149" s="54">
        <f>SUM(I143:I148)</f>
        <v>740.2</v>
      </c>
      <c r="J149" s="34"/>
    </row>
    <row r="150" spans="1:10" ht="23.1" customHeight="1" x14ac:dyDescent="0.25">
      <c r="A150" s="154" t="s">
        <v>190</v>
      </c>
      <c r="B150" s="155"/>
      <c r="C150" s="122"/>
      <c r="D150" s="123"/>
      <c r="E150" s="124"/>
      <c r="F150" s="125"/>
      <c r="G150" s="125"/>
      <c r="H150" s="125"/>
      <c r="I150" s="125"/>
      <c r="J150" s="126">
        <v>85</v>
      </c>
    </row>
    <row r="151" spans="1:10" x14ac:dyDescent="0.25">
      <c r="A151" s="161"/>
      <c r="B151" s="162"/>
      <c r="C151" s="162"/>
      <c r="D151" s="162"/>
      <c r="E151" s="162"/>
      <c r="F151" s="162"/>
      <c r="G151" s="162"/>
      <c r="H151" s="162"/>
      <c r="I151" s="162"/>
      <c r="J151" s="163"/>
    </row>
    <row r="152" spans="1:10" ht="19.5" customHeight="1" x14ac:dyDescent="0.25">
      <c r="A152" s="143" t="s">
        <v>35</v>
      </c>
      <c r="B152" s="144"/>
      <c r="C152" s="45" t="s">
        <v>82</v>
      </c>
      <c r="D152" s="80">
        <v>100</v>
      </c>
      <c r="E152" s="15">
        <v>100</v>
      </c>
      <c r="F152" s="44">
        <v>0.13</v>
      </c>
      <c r="G152" s="44">
        <v>0.48</v>
      </c>
      <c r="H152" s="44">
        <v>0.9</v>
      </c>
      <c r="I152" s="44">
        <v>8.33</v>
      </c>
      <c r="J152" s="13" t="s">
        <v>117</v>
      </c>
    </row>
    <row r="153" spans="1:10" ht="19.5" customHeight="1" x14ac:dyDescent="0.25">
      <c r="A153" s="145"/>
      <c r="B153" s="146"/>
      <c r="C153" s="45" t="s">
        <v>118</v>
      </c>
      <c r="D153" s="80" t="s">
        <v>95</v>
      </c>
      <c r="E153" s="15">
        <v>255</v>
      </c>
      <c r="F153" s="44">
        <v>2.5299999999999998</v>
      </c>
      <c r="G153" s="44">
        <v>2.73</v>
      </c>
      <c r="H153" s="44">
        <v>21.68</v>
      </c>
      <c r="I153" s="44">
        <v>121.25</v>
      </c>
      <c r="J153" s="13" t="s">
        <v>119</v>
      </c>
    </row>
    <row r="154" spans="1:10" ht="19.5" customHeight="1" x14ac:dyDescent="0.25">
      <c r="A154" s="145"/>
      <c r="B154" s="146"/>
      <c r="C154" s="45" t="s">
        <v>89</v>
      </c>
      <c r="D154" s="80" t="s">
        <v>181</v>
      </c>
      <c r="E154" s="15">
        <v>290</v>
      </c>
      <c r="F154" s="44">
        <v>21.4</v>
      </c>
      <c r="G154" s="44">
        <v>25.9</v>
      </c>
      <c r="H154" s="44">
        <v>29.3</v>
      </c>
      <c r="I154" s="44">
        <v>436.8</v>
      </c>
      <c r="J154" s="13" t="s">
        <v>126</v>
      </c>
    </row>
    <row r="155" spans="1:10" ht="19.5" customHeight="1" x14ac:dyDescent="0.25">
      <c r="A155" s="145"/>
      <c r="B155" s="146"/>
      <c r="C155" s="45" t="s">
        <v>26</v>
      </c>
      <c r="D155" s="80">
        <v>200</v>
      </c>
      <c r="E155" s="15">
        <v>200</v>
      </c>
      <c r="F155" s="44">
        <v>0.2</v>
      </c>
      <c r="G155" s="44">
        <v>0</v>
      </c>
      <c r="H155" s="44">
        <v>25.7</v>
      </c>
      <c r="I155" s="44">
        <v>105</v>
      </c>
      <c r="J155" s="13" t="s">
        <v>122</v>
      </c>
    </row>
    <row r="156" spans="1:10" ht="19.5" customHeight="1" x14ac:dyDescent="0.25">
      <c r="A156" s="145"/>
      <c r="B156" s="146"/>
      <c r="C156" s="45" t="s">
        <v>8</v>
      </c>
      <c r="D156" s="80">
        <v>60</v>
      </c>
      <c r="E156" s="15">
        <v>60</v>
      </c>
      <c r="F156" s="44">
        <v>4.74</v>
      </c>
      <c r="G156" s="44">
        <v>0.6</v>
      </c>
      <c r="H156" s="44">
        <v>28.98</v>
      </c>
      <c r="I156" s="44">
        <v>141</v>
      </c>
      <c r="J156" s="13"/>
    </row>
    <row r="157" spans="1:10" ht="19.5" customHeight="1" x14ac:dyDescent="0.25">
      <c r="A157" s="147"/>
      <c r="B157" s="148"/>
      <c r="C157" s="45" t="s">
        <v>113</v>
      </c>
      <c r="D157" s="80">
        <v>60</v>
      </c>
      <c r="E157" s="15">
        <v>60</v>
      </c>
      <c r="F157" s="44">
        <v>3.96</v>
      </c>
      <c r="G157" s="44">
        <v>0.72</v>
      </c>
      <c r="H157" s="44">
        <v>20.04</v>
      </c>
      <c r="I157" s="44">
        <v>104.4</v>
      </c>
      <c r="J157" s="13"/>
    </row>
    <row r="158" spans="1:10" ht="15.75" thickBot="1" x14ac:dyDescent="0.3">
      <c r="A158" s="135" t="s">
        <v>36</v>
      </c>
      <c r="B158" s="136"/>
      <c r="C158" s="52"/>
      <c r="D158" s="46"/>
      <c r="E158" s="18">
        <f>SUM(E151:E156)</f>
        <v>905</v>
      </c>
      <c r="F158" s="47">
        <f>SUM(F151:F156)</f>
        <v>29</v>
      </c>
      <c r="G158" s="47">
        <f>SUM(G151:G156)</f>
        <v>29.71</v>
      </c>
      <c r="H158" s="47">
        <f>SUM(H151:H156)</f>
        <v>106.56</v>
      </c>
      <c r="I158" s="47">
        <f>SUM(I152:I157)</f>
        <v>916.78</v>
      </c>
      <c r="J158" s="24"/>
    </row>
    <row r="159" spans="1:10" ht="15.75" thickBot="1" x14ac:dyDescent="0.3">
      <c r="A159" s="174" t="s">
        <v>42</v>
      </c>
      <c r="B159" s="175"/>
      <c r="C159" s="79"/>
      <c r="D159" s="77"/>
      <c r="E159" s="20">
        <f>SUM(E158,E149)</f>
        <v>1545</v>
      </c>
      <c r="F159" s="48">
        <f>SUM(F158,F149)</f>
        <v>54.28</v>
      </c>
      <c r="G159" s="48">
        <f>SUM(G158,G149)</f>
        <v>53.790000000000006</v>
      </c>
      <c r="H159" s="48">
        <f>SUM(H158,H149)</f>
        <v>211.75</v>
      </c>
      <c r="I159" s="48">
        <f>SUM(I149+I158)</f>
        <v>1656.98</v>
      </c>
      <c r="J159" s="27"/>
    </row>
    <row r="160" spans="1:10" ht="15.75" thickBot="1" x14ac:dyDescent="0.3">
      <c r="A160" s="132" t="s">
        <v>189</v>
      </c>
      <c r="B160" s="133"/>
      <c r="C160" s="127"/>
      <c r="D160" s="128"/>
      <c r="E160" s="127"/>
      <c r="F160" s="127"/>
      <c r="G160" s="127"/>
      <c r="H160" s="127"/>
      <c r="I160" s="127"/>
      <c r="J160" s="131">
        <v>119</v>
      </c>
    </row>
    <row r="161" spans="1:10" ht="15.75" thickBot="1" x14ac:dyDescent="0.3">
      <c r="A161" s="232">
        <v>45816</v>
      </c>
      <c r="B161" s="168"/>
      <c r="C161" s="168"/>
      <c r="D161" s="168"/>
      <c r="E161" s="168"/>
      <c r="F161" s="168"/>
      <c r="G161" s="168"/>
      <c r="H161" s="168"/>
      <c r="I161" s="168"/>
      <c r="J161" s="169"/>
    </row>
    <row r="162" spans="1:10" ht="24" customHeight="1" x14ac:dyDescent="0.25">
      <c r="A162" s="145" t="s">
        <v>34</v>
      </c>
      <c r="B162" s="146"/>
      <c r="C162" s="45" t="s">
        <v>73</v>
      </c>
      <c r="D162" s="80" t="s">
        <v>162</v>
      </c>
      <c r="E162" s="22">
        <v>240</v>
      </c>
      <c r="F162" s="44">
        <v>17.170000000000002</v>
      </c>
      <c r="G162" s="44">
        <v>12.23</v>
      </c>
      <c r="H162" s="49">
        <v>2.69</v>
      </c>
      <c r="I162" s="49">
        <v>353.6</v>
      </c>
      <c r="J162" s="13" t="s">
        <v>106</v>
      </c>
    </row>
    <row r="163" spans="1:10" ht="20.25" customHeight="1" x14ac:dyDescent="0.25">
      <c r="A163" s="145"/>
      <c r="B163" s="146"/>
      <c r="C163" s="73" t="s">
        <v>63</v>
      </c>
      <c r="D163" s="15" t="s">
        <v>75</v>
      </c>
      <c r="E163" s="15">
        <v>50</v>
      </c>
      <c r="F163" s="44">
        <v>2.25</v>
      </c>
      <c r="G163" s="44">
        <v>4.8</v>
      </c>
      <c r="H163" s="44">
        <v>20.7</v>
      </c>
      <c r="I163" s="44">
        <v>135</v>
      </c>
      <c r="J163" s="13" t="s">
        <v>59</v>
      </c>
    </row>
    <row r="164" spans="1:10" ht="20.25" customHeight="1" x14ac:dyDescent="0.25">
      <c r="A164" s="145"/>
      <c r="B164" s="146"/>
      <c r="C164" s="45" t="s">
        <v>13</v>
      </c>
      <c r="D164" s="80" t="s">
        <v>105</v>
      </c>
      <c r="E164" s="15">
        <v>217</v>
      </c>
      <c r="F164" s="44">
        <v>0.2</v>
      </c>
      <c r="G164" s="44">
        <v>0</v>
      </c>
      <c r="H164" s="44">
        <v>32</v>
      </c>
      <c r="I164" s="44">
        <v>130</v>
      </c>
      <c r="J164" s="13" t="s">
        <v>107</v>
      </c>
    </row>
    <row r="165" spans="1:10" ht="22.5" customHeight="1" x14ac:dyDescent="0.25">
      <c r="A165" s="147"/>
      <c r="B165" s="148"/>
      <c r="C165" s="45" t="s">
        <v>8</v>
      </c>
      <c r="D165" s="80">
        <v>60</v>
      </c>
      <c r="E165" s="15">
        <v>60</v>
      </c>
      <c r="F165" s="44">
        <v>4.74</v>
      </c>
      <c r="G165" s="44">
        <v>0.6</v>
      </c>
      <c r="H165" s="44">
        <v>28.98</v>
      </c>
      <c r="I165" s="44">
        <v>141</v>
      </c>
      <c r="J165" s="13"/>
    </row>
    <row r="166" spans="1:10" ht="22.5" customHeight="1" x14ac:dyDescent="0.25">
      <c r="A166" s="154" t="s">
        <v>32</v>
      </c>
      <c r="B166" s="155"/>
      <c r="C166" s="57"/>
      <c r="D166" s="83"/>
      <c r="E166" s="16">
        <f>SUM(E162:E165)</f>
        <v>567</v>
      </c>
      <c r="F166" s="54">
        <f>SUM(F162:F165)</f>
        <v>24.36</v>
      </c>
      <c r="G166" s="54">
        <f>SUM(G162:G165)</f>
        <v>17.630000000000003</v>
      </c>
      <c r="H166" s="54">
        <f>SUM(H162:H165)</f>
        <v>84.37</v>
      </c>
      <c r="I166" s="54">
        <f>SUM(I162:I165)</f>
        <v>759.6</v>
      </c>
      <c r="J166" s="30"/>
    </row>
    <row r="167" spans="1:10" ht="24.95" customHeight="1" x14ac:dyDescent="0.25">
      <c r="A167" s="154" t="s">
        <v>190</v>
      </c>
      <c r="B167" s="155"/>
      <c r="C167" s="122"/>
      <c r="D167" s="123"/>
      <c r="E167" s="124"/>
      <c r="F167" s="125"/>
      <c r="G167" s="125"/>
      <c r="H167" s="125"/>
      <c r="I167" s="125"/>
      <c r="J167" s="126">
        <v>85</v>
      </c>
    </row>
    <row r="168" spans="1:10" ht="19.5" customHeight="1" x14ac:dyDescent="0.25">
      <c r="A168" s="143" t="s">
        <v>35</v>
      </c>
      <c r="B168" s="144"/>
      <c r="C168" s="45" t="s">
        <v>76</v>
      </c>
      <c r="D168" s="80">
        <v>100</v>
      </c>
      <c r="E168" s="15">
        <v>100</v>
      </c>
      <c r="F168" s="44">
        <v>0.13</v>
      </c>
      <c r="G168" s="44">
        <v>0.48</v>
      </c>
      <c r="H168" s="44">
        <v>0.9</v>
      </c>
      <c r="I168" s="44">
        <v>8.33</v>
      </c>
      <c r="J168" s="13" t="s">
        <v>117</v>
      </c>
    </row>
    <row r="169" spans="1:10" ht="19.5" customHeight="1" x14ac:dyDescent="0.25">
      <c r="A169" s="145"/>
      <c r="B169" s="146"/>
      <c r="C169" s="45" t="s">
        <v>108</v>
      </c>
      <c r="D169" s="80" t="s">
        <v>95</v>
      </c>
      <c r="E169" s="15">
        <v>255</v>
      </c>
      <c r="F169" s="44">
        <v>5.08</v>
      </c>
      <c r="G169" s="44">
        <v>5.35</v>
      </c>
      <c r="H169" s="44">
        <v>23.85</v>
      </c>
      <c r="I169" s="44">
        <v>163.75</v>
      </c>
      <c r="J169" s="13" t="s">
        <v>109</v>
      </c>
    </row>
    <row r="170" spans="1:10" ht="19.5" customHeight="1" x14ac:dyDescent="0.25">
      <c r="A170" s="145"/>
      <c r="B170" s="146"/>
      <c r="C170" s="45" t="s">
        <v>92</v>
      </c>
      <c r="D170" s="80" t="s">
        <v>98</v>
      </c>
      <c r="E170" s="15">
        <v>180</v>
      </c>
      <c r="F170" s="44">
        <v>13.8</v>
      </c>
      <c r="G170" s="44">
        <v>20</v>
      </c>
      <c r="H170" s="44">
        <v>20.5</v>
      </c>
      <c r="I170" s="44">
        <v>316</v>
      </c>
      <c r="J170" s="13" t="s">
        <v>159</v>
      </c>
    </row>
    <row r="171" spans="1:10" ht="19.5" customHeight="1" x14ac:dyDescent="0.25">
      <c r="A171" s="145"/>
      <c r="B171" s="146"/>
      <c r="C171" s="45" t="s">
        <v>153</v>
      </c>
      <c r="D171" s="80">
        <v>180</v>
      </c>
      <c r="E171" s="15">
        <v>180</v>
      </c>
      <c r="F171" s="44">
        <v>5.0199999999999996</v>
      </c>
      <c r="G171" s="44">
        <v>5.7</v>
      </c>
      <c r="H171" s="44">
        <v>31.4</v>
      </c>
      <c r="I171" s="44">
        <v>196.6</v>
      </c>
      <c r="J171" s="13" t="s">
        <v>111</v>
      </c>
    </row>
    <row r="172" spans="1:10" ht="19.5" customHeight="1" x14ac:dyDescent="0.25">
      <c r="A172" s="145"/>
      <c r="B172" s="146"/>
      <c r="C172" s="45" t="s">
        <v>171</v>
      </c>
      <c r="D172" s="80">
        <v>200</v>
      </c>
      <c r="E172" s="15">
        <v>200</v>
      </c>
      <c r="F172" s="44">
        <v>0.68</v>
      </c>
      <c r="G172" s="44">
        <v>0</v>
      </c>
      <c r="H172" s="44">
        <v>35.26</v>
      </c>
      <c r="I172" s="44">
        <v>143.80000000000001</v>
      </c>
      <c r="J172" s="13" t="s">
        <v>154</v>
      </c>
    </row>
    <row r="173" spans="1:10" ht="19.5" customHeight="1" x14ac:dyDescent="0.25">
      <c r="A173" s="145"/>
      <c r="B173" s="146"/>
      <c r="C173" s="45" t="s">
        <v>8</v>
      </c>
      <c r="D173" s="80">
        <v>60</v>
      </c>
      <c r="E173" s="15">
        <v>60</v>
      </c>
      <c r="F173" s="44">
        <v>4.74</v>
      </c>
      <c r="G173" s="44">
        <v>0.6</v>
      </c>
      <c r="H173" s="44">
        <v>28.98</v>
      </c>
      <c r="I173" s="44">
        <v>141</v>
      </c>
      <c r="J173" s="13"/>
    </row>
    <row r="174" spans="1:10" ht="19.5" customHeight="1" x14ac:dyDescent="0.25">
      <c r="A174" s="147"/>
      <c r="B174" s="148"/>
      <c r="C174" s="45" t="s">
        <v>113</v>
      </c>
      <c r="D174" s="80">
        <v>60</v>
      </c>
      <c r="E174" s="15">
        <v>60</v>
      </c>
      <c r="F174" s="44">
        <v>3.96</v>
      </c>
      <c r="G174" s="44">
        <v>0.72</v>
      </c>
      <c r="H174" s="44">
        <v>20.04</v>
      </c>
      <c r="I174" s="44">
        <v>104.4</v>
      </c>
      <c r="J174" s="13"/>
    </row>
    <row r="175" spans="1:10" ht="15.75" thickBot="1" x14ac:dyDescent="0.3">
      <c r="A175" s="135" t="s">
        <v>36</v>
      </c>
      <c r="B175" s="136"/>
      <c r="C175" s="52"/>
      <c r="D175" s="46"/>
      <c r="E175" s="18">
        <f>SUM(E166:E173)</f>
        <v>1542</v>
      </c>
      <c r="F175" s="47">
        <f>SUM(F166:F173)</f>
        <v>53.81</v>
      </c>
      <c r="G175" s="47">
        <f>SUM(G166:G173)</f>
        <v>49.760000000000005</v>
      </c>
      <c r="H175" s="47">
        <f>SUM(H166:H173)</f>
        <v>225.26</v>
      </c>
      <c r="I175" s="47">
        <f>SUM(I168:I174)</f>
        <v>1073.8800000000001</v>
      </c>
      <c r="J175" s="35"/>
    </row>
    <row r="176" spans="1:10" ht="15.75" thickBot="1" x14ac:dyDescent="0.3">
      <c r="A176" s="174" t="s">
        <v>42</v>
      </c>
      <c r="B176" s="175"/>
      <c r="C176" s="79"/>
      <c r="D176" s="77"/>
      <c r="E176" s="20">
        <f>SUM(E175,E165)</f>
        <v>1602</v>
      </c>
      <c r="F176" s="48">
        <f>SUM(F175,F165)</f>
        <v>58.550000000000004</v>
      </c>
      <c r="G176" s="48">
        <f>SUM(G175,G165)</f>
        <v>50.360000000000007</v>
      </c>
      <c r="H176" s="48">
        <f>SUM(H175,H165)</f>
        <v>254.23999999999998</v>
      </c>
      <c r="I176" s="48">
        <f>SUM(I165+I175)</f>
        <v>1214.8800000000001</v>
      </c>
      <c r="J176" s="27"/>
    </row>
    <row r="177" spans="1:10" ht="15.75" thickBot="1" x14ac:dyDescent="0.3">
      <c r="A177" s="132" t="s">
        <v>189</v>
      </c>
      <c r="B177" s="133"/>
      <c r="C177" s="127"/>
      <c r="D177" s="128"/>
      <c r="E177" s="127"/>
      <c r="F177" s="127"/>
      <c r="G177" s="127"/>
      <c r="H177" s="127"/>
      <c r="I177" s="127"/>
      <c r="J177" s="131">
        <v>119</v>
      </c>
    </row>
    <row r="178" spans="1:10" ht="15.75" thickBot="1" x14ac:dyDescent="0.3">
      <c r="A178" s="232">
        <v>45847</v>
      </c>
      <c r="B178" s="168"/>
      <c r="C178" s="168"/>
      <c r="D178" s="168"/>
      <c r="E178" s="168"/>
      <c r="F178" s="168"/>
      <c r="G178" s="168"/>
      <c r="H178" s="168"/>
      <c r="I178" s="168"/>
      <c r="J178" s="169"/>
    </row>
    <row r="179" spans="1:10" ht="21" customHeight="1" x14ac:dyDescent="0.25">
      <c r="A179" s="149" t="s">
        <v>34</v>
      </c>
      <c r="B179" s="150"/>
      <c r="C179" s="63" t="s">
        <v>65</v>
      </c>
      <c r="D179" s="86">
        <v>100</v>
      </c>
      <c r="E179" s="22">
        <v>100</v>
      </c>
      <c r="F179" s="58">
        <v>1.2</v>
      </c>
      <c r="G179" s="58">
        <v>4.7</v>
      </c>
      <c r="H179" s="58">
        <v>7.7</v>
      </c>
      <c r="I179" s="58">
        <v>78</v>
      </c>
      <c r="J179" s="23"/>
    </row>
    <row r="180" spans="1:10" ht="21" customHeight="1" x14ac:dyDescent="0.25">
      <c r="A180" s="145"/>
      <c r="B180" s="146"/>
      <c r="C180" s="45" t="s">
        <v>183</v>
      </c>
      <c r="D180" s="80">
        <v>200</v>
      </c>
      <c r="E180" s="15">
        <v>200</v>
      </c>
      <c r="F180" s="44">
        <v>23.9</v>
      </c>
      <c r="G180" s="44">
        <v>39.229999999999997</v>
      </c>
      <c r="H180" s="44">
        <v>3.4</v>
      </c>
      <c r="I180" s="44">
        <v>463.3</v>
      </c>
      <c r="J180" s="23" t="s">
        <v>155</v>
      </c>
    </row>
    <row r="181" spans="1:10" ht="21" customHeight="1" x14ac:dyDescent="0.25">
      <c r="A181" s="145"/>
      <c r="B181" s="146"/>
      <c r="C181" s="45" t="s">
        <v>10</v>
      </c>
      <c r="D181" s="80">
        <v>200</v>
      </c>
      <c r="E181" s="15">
        <v>200</v>
      </c>
      <c r="F181" s="44">
        <v>3.8</v>
      </c>
      <c r="G181" s="44">
        <v>3.21</v>
      </c>
      <c r="H181" s="44">
        <v>19.5</v>
      </c>
      <c r="I181" s="44">
        <v>121.3</v>
      </c>
      <c r="J181" s="13" t="s">
        <v>115</v>
      </c>
    </row>
    <row r="182" spans="1:10" ht="19.5" customHeight="1" x14ac:dyDescent="0.25">
      <c r="A182" s="145"/>
      <c r="B182" s="146"/>
      <c r="C182" s="45" t="s">
        <v>8</v>
      </c>
      <c r="D182" s="80">
        <v>60</v>
      </c>
      <c r="E182" s="15">
        <v>60</v>
      </c>
      <c r="F182" s="44">
        <v>4.74</v>
      </c>
      <c r="G182" s="44">
        <v>0.6</v>
      </c>
      <c r="H182" s="44">
        <v>28.98</v>
      </c>
      <c r="I182" s="44">
        <v>141</v>
      </c>
      <c r="J182" s="13"/>
    </row>
    <row r="183" spans="1:10" ht="21" customHeight="1" x14ac:dyDescent="0.25">
      <c r="A183" s="147"/>
      <c r="B183" s="148"/>
      <c r="C183" s="45" t="s">
        <v>14</v>
      </c>
      <c r="D183" s="80" t="s">
        <v>75</v>
      </c>
      <c r="E183" s="15">
        <v>150</v>
      </c>
      <c r="F183" s="44">
        <v>0.8</v>
      </c>
      <c r="G183" s="44">
        <v>0</v>
      </c>
      <c r="H183" s="44">
        <v>25.2</v>
      </c>
      <c r="I183" s="44">
        <v>104</v>
      </c>
      <c r="J183" s="13" t="s">
        <v>142</v>
      </c>
    </row>
    <row r="184" spans="1:10" ht="21" customHeight="1" x14ac:dyDescent="0.25">
      <c r="A184" s="154" t="s">
        <v>32</v>
      </c>
      <c r="B184" s="155"/>
      <c r="C184" s="53"/>
      <c r="D184" s="81"/>
      <c r="E184" s="16">
        <f>SUM(E179:E183)</f>
        <v>710</v>
      </c>
      <c r="F184" s="54">
        <f>SUM(F179:F183)</f>
        <v>34.44</v>
      </c>
      <c r="G184" s="54">
        <f>SUM(G179:G183)</f>
        <v>47.74</v>
      </c>
      <c r="H184" s="54">
        <f>SUM(H179:H183)</f>
        <v>84.78</v>
      </c>
      <c r="I184" s="54">
        <f>SUM(I179:I183)</f>
        <v>907.59999999999991</v>
      </c>
      <c r="J184" s="17"/>
    </row>
    <row r="185" spans="1:10" ht="23.25" customHeight="1" x14ac:dyDescent="0.25">
      <c r="A185" s="154" t="s">
        <v>190</v>
      </c>
      <c r="B185" s="155"/>
      <c r="C185" s="122"/>
      <c r="D185" s="123"/>
      <c r="E185" s="124"/>
      <c r="F185" s="125"/>
      <c r="G185" s="125"/>
      <c r="H185" s="125"/>
      <c r="I185" s="125"/>
      <c r="J185" s="126">
        <v>85</v>
      </c>
    </row>
    <row r="186" spans="1:10" x14ac:dyDescent="0.25">
      <c r="A186" s="161"/>
      <c r="B186" s="162"/>
      <c r="C186" s="162"/>
      <c r="D186" s="162"/>
      <c r="E186" s="162"/>
      <c r="F186" s="162"/>
      <c r="G186" s="162"/>
      <c r="H186" s="162"/>
      <c r="I186" s="162"/>
      <c r="J186" s="163"/>
    </row>
    <row r="187" spans="1:10" ht="16.5" customHeight="1" x14ac:dyDescent="0.25">
      <c r="A187" s="143" t="s">
        <v>35</v>
      </c>
      <c r="B187" s="144"/>
      <c r="C187" s="45" t="s">
        <v>82</v>
      </c>
      <c r="D187" s="80">
        <v>100</v>
      </c>
      <c r="E187" s="15">
        <v>100</v>
      </c>
      <c r="F187" s="44">
        <v>0.13</v>
      </c>
      <c r="G187" s="44">
        <v>0.48</v>
      </c>
      <c r="H187" s="44">
        <v>0.9</v>
      </c>
      <c r="I187" s="44">
        <v>8.33</v>
      </c>
      <c r="J187" s="13" t="s">
        <v>117</v>
      </c>
    </row>
    <row r="188" spans="1:10" ht="16.5" customHeight="1" x14ac:dyDescent="0.25">
      <c r="A188" s="145"/>
      <c r="B188" s="146"/>
      <c r="C188" s="45" t="s">
        <v>41</v>
      </c>
      <c r="D188" s="80">
        <v>250</v>
      </c>
      <c r="E188" s="15">
        <v>250</v>
      </c>
      <c r="F188" s="44">
        <v>6.88</v>
      </c>
      <c r="G188" s="44">
        <v>5.33</v>
      </c>
      <c r="H188" s="44">
        <v>26.1</v>
      </c>
      <c r="I188" s="44">
        <v>179.8</v>
      </c>
      <c r="J188" s="13" t="s">
        <v>156</v>
      </c>
    </row>
    <row r="189" spans="1:10" ht="16.5" customHeight="1" x14ac:dyDescent="0.25">
      <c r="A189" s="145"/>
      <c r="B189" s="146"/>
      <c r="C189" s="45" t="s">
        <v>28</v>
      </c>
      <c r="D189" s="80">
        <v>100</v>
      </c>
      <c r="E189" s="15">
        <v>100</v>
      </c>
      <c r="F189" s="44">
        <v>14.8</v>
      </c>
      <c r="G189" s="44">
        <v>18.8</v>
      </c>
      <c r="H189" s="44">
        <v>5.2</v>
      </c>
      <c r="I189" s="44">
        <v>274</v>
      </c>
      <c r="J189" s="13" t="s">
        <v>157</v>
      </c>
    </row>
    <row r="190" spans="1:10" ht="29.25" customHeight="1" x14ac:dyDescent="0.25">
      <c r="A190" s="145"/>
      <c r="B190" s="146"/>
      <c r="C190" s="45" t="s">
        <v>99</v>
      </c>
      <c r="D190" s="80" t="s">
        <v>96</v>
      </c>
      <c r="E190" s="15">
        <v>185</v>
      </c>
      <c r="F190" s="44">
        <v>3.6</v>
      </c>
      <c r="G190" s="44">
        <v>5.9</v>
      </c>
      <c r="H190" s="44">
        <v>25.74</v>
      </c>
      <c r="I190" s="44">
        <v>170.3</v>
      </c>
      <c r="J190" s="13" t="s">
        <v>184</v>
      </c>
    </row>
    <row r="191" spans="1:10" ht="16.5" customHeight="1" x14ac:dyDescent="0.25">
      <c r="A191" s="145"/>
      <c r="B191" s="146"/>
      <c r="C191" s="45" t="s">
        <v>18</v>
      </c>
      <c r="D191" s="80">
        <v>200</v>
      </c>
      <c r="E191" s="15">
        <v>200</v>
      </c>
      <c r="F191" s="44">
        <v>0.08</v>
      </c>
      <c r="G191" s="44">
        <v>0</v>
      </c>
      <c r="H191" s="44">
        <v>21.82</v>
      </c>
      <c r="I191" s="44">
        <v>87.6</v>
      </c>
      <c r="J191" s="13" t="s">
        <v>127</v>
      </c>
    </row>
    <row r="192" spans="1:10" ht="16.5" customHeight="1" x14ac:dyDescent="0.25">
      <c r="A192" s="145"/>
      <c r="B192" s="146"/>
      <c r="C192" s="45" t="s">
        <v>8</v>
      </c>
      <c r="D192" s="80">
        <v>60</v>
      </c>
      <c r="E192" s="15">
        <v>60</v>
      </c>
      <c r="F192" s="44">
        <v>4.74</v>
      </c>
      <c r="G192" s="44">
        <v>0.6</v>
      </c>
      <c r="H192" s="44">
        <v>28.98</v>
      </c>
      <c r="I192" s="44">
        <v>141</v>
      </c>
      <c r="J192" s="13"/>
    </row>
    <row r="193" spans="1:10" ht="16.5" customHeight="1" x14ac:dyDescent="0.25">
      <c r="A193" s="147"/>
      <c r="B193" s="148"/>
      <c r="C193" s="45" t="s">
        <v>113</v>
      </c>
      <c r="D193" s="80">
        <v>60</v>
      </c>
      <c r="E193" s="15">
        <v>60</v>
      </c>
      <c r="F193" s="44">
        <v>3.96</v>
      </c>
      <c r="G193" s="44">
        <v>0.72</v>
      </c>
      <c r="H193" s="44">
        <v>20.04</v>
      </c>
      <c r="I193" s="44">
        <v>104.4</v>
      </c>
      <c r="J193" s="13"/>
    </row>
    <row r="194" spans="1:10" ht="15.75" thickBot="1" x14ac:dyDescent="0.3">
      <c r="A194" s="135" t="s">
        <v>36</v>
      </c>
      <c r="B194" s="136"/>
      <c r="C194" s="52"/>
      <c r="D194" s="46"/>
      <c r="E194" s="18">
        <f>SUM(E186:E192)</f>
        <v>895</v>
      </c>
      <c r="F194" s="47">
        <f>SUM(F186:F192)</f>
        <v>30.230000000000004</v>
      </c>
      <c r="G194" s="47">
        <f>SUM(G186:G192)</f>
        <v>31.11</v>
      </c>
      <c r="H194" s="47">
        <f>SUM(H186:H192)</f>
        <v>108.74</v>
      </c>
      <c r="I194" s="47">
        <f>SUM(I187:I193)</f>
        <v>965.43000000000006</v>
      </c>
      <c r="J194" s="31"/>
    </row>
    <row r="195" spans="1:10" ht="15.75" thickBot="1" x14ac:dyDescent="0.3">
      <c r="A195" s="174" t="s">
        <v>42</v>
      </c>
      <c r="B195" s="175"/>
      <c r="C195" s="79"/>
      <c r="D195" s="77"/>
      <c r="E195" s="20">
        <f>SUM(E194,E184)</f>
        <v>1605</v>
      </c>
      <c r="F195" s="48">
        <f>SUM(F194,F184)</f>
        <v>64.67</v>
      </c>
      <c r="G195" s="48">
        <f>SUM(G194,G184)</f>
        <v>78.849999999999994</v>
      </c>
      <c r="H195" s="48">
        <f>SUM(H194,H184)</f>
        <v>193.51999999999998</v>
      </c>
      <c r="I195" s="48">
        <f>SUM(I184+I194)</f>
        <v>1873.03</v>
      </c>
      <c r="J195" s="27"/>
    </row>
    <row r="196" spans="1:10" ht="15.75" thickBot="1" x14ac:dyDescent="0.3">
      <c r="A196" s="132" t="s">
        <v>189</v>
      </c>
      <c r="B196" s="133"/>
      <c r="C196" s="127"/>
      <c r="D196" s="128"/>
      <c r="E196" s="127"/>
      <c r="F196" s="127"/>
      <c r="G196" s="127"/>
      <c r="H196" s="127"/>
      <c r="I196" s="127"/>
      <c r="J196" s="131">
        <v>119</v>
      </c>
    </row>
    <row r="197" spans="1:10" ht="15.75" thickBot="1" x14ac:dyDescent="0.3">
      <c r="A197" s="232">
        <v>45848</v>
      </c>
      <c r="B197" s="168"/>
      <c r="C197" s="168"/>
      <c r="D197" s="168"/>
      <c r="E197" s="168"/>
      <c r="F197" s="168"/>
      <c r="G197" s="168"/>
      <c r="H197" s="168"/>
      <c r="I197" s="168"/>
      <c r="J197" s="169"/>
    </row>
    <row r="198" spans="1:10" ht="19.5" customHeight="1" x14ac:dyDescent="0.25">
      <c r="A198" s="145" t="s">
        <v>34</v>
      </c>
      <c r="B198" s="146"/>
      <c r="C198" s="63" t="s">
        <v>23</v>
      </c>
      <c r="D198" s="86" t="s">
        <v>77</v>
      </c>
      <c r="E198" s="15">
        <v>205</v>
      </c>
      <c r="F198" s="44">
        <v>6.1</v>
      </c>
      <c r="G198" s="44">
        <v>3.8</v>
      </c>
      <c r="H198" s="44">
        <v>44.9</v>
      </c>
      <c r="I198" s="44">
        <v>238</v>
      </c>
      <c r="J198" s="13" t="s">
        <v>149</v>
      </c>
    </row>
    <row r="199" spans="1:10" ht="19.5" customHeight="1" x14ac:dyDescent="0.25">
      <c r="A199" s="145"/>
      <c r="B199" s="146"/>
      <c r="C199" s="45" t="s">
        <v>7</v>
      </c>
      <c r="D199" s="80" t="s">
        <v>81</v>
      </c>
      <c r="E199" s="15">
        <v>210</v>
      </c>
      <c r="F199" s="44">
        <v>7.0000000000000007E-2</v>
      </c>
      <c r="G199" s="44">
        <v>0.02</v>
      </c>
      <c r="H199" s="44">
        <v>11.1</v>
      </c>
      <c r="I199" s="44">
        <v>44.5</v>
      </c>
      <c r="J199" s="13" t="s">
        <v>125</v>
      </c>
    </row>
    <row r="200" spans="1:10" ht="19.5" customHeight="1" x14ac:dyDescent="0.25">
      <c r="A200" s="145"/>
      <c r="B200" s="146"/>
      <c r="C200" s="73" t="s">
        <v>67</v>
      </c>
      <c r="D200" s="15" t="s">
        <v>75</v>
      </c>
      <c r="E200" s="15">
        <v>50</v>
      </c>
      <c r="F200" s="44">
        <v>2.25</v>
      </c>
      <c r="G200" s="44">
        <v>4.8</v>
      </c>
      <c r="H200" s="44">
        <v>20.7</v>
      </c>
      <c r="I200" s="44">
        <v>135</v>
      </c>
      <c r="J200" s="13" t="s">
        <v>59</v>
      </c>
    </row>
    <row r="201" spans="1:10" ht="19.5" customHeight="1" x14ac:dyDescent="0.25">
      <c r="A201" s="147"/>
      <c r="B201" s="148"/>
      <c r="C201" s="45" t="s">
        <v>8</v>
      </c>
      <c r="D201" s="80">
        <v>60</v>
      </c>
      <c r="E201" s="15">
        <v>60</v>
      </c>
      <c r="F201" s="44">
        <v>4.74</v>
      </c>
      <c r="G201" s="44">
        <v>0.6</v>
      </c>
      <c r="H201" s="44">
        <v>28.98</v>
      </c>
      <c r="I201" s="44">
        <v>141</v>
      </c>
      <c r="J201" s="13"/>
    </row>
    <row r="202" spans="1:10" ht="19.5" customHeight="1" x14ac:dyDescent="0.25">
      <c r="A202" s="154" t="s">
        <v>32</v>
      </c>
      <c r="B202" s="155"/>
      <c r="C202" s="57"/>
      <c r="D202" s="83"/>
      <c r="E202" s="16">
        <f>SUM(E198:E201)</f>
        <v>525</v>
      </c>
      <c r="F202" s="54">
        <f>SUM(F198:F201)</f>
        <v>13.16</v>
      </c>
      <c r="G202" s="54">
        <f>SUM(G198:G201)</f>
        <v>9.2199999999999989</v>
      </c>
      <c r="H202" s="54">
        <f>SUM(H198:H201)</f>
        <v>105.68</v>
      </c>
      <c r="I202" s="54">
        <f>SUM(I198:I201)</f>
        <v>558.5</v>
      </c>
      <c r="J202" s="30"/>
    </row>
    <row r="203" spans="1:10" ht="25.5" customHeight="1" x14ac:dyDescent="0.25">
      <c r="A203" s="154" t="s">
        <v>190</v>
      </c>
      <c r="B203" s="155"/>
      <c r="C203" s="122"/>
      <c r="D203" s="123"/>
      <c r="E203" s="124"/>
      <c r="F203" s="125"/>
      <c r="G203" s="125"/>
      <c r="H203" s="125"/>
      <c r="I203" s="125"/>
      <c r="J203" s="126">
        <v>85</v>
      </c>
    </row>
    <row r="204" spans="1:10" x14ac:dyDescent="0.25">
      <c r="A204" s="161"/>
      <c r="B204" s="162"/>
      <c r="C204" s="162"/>
      <c r="D204" s="162"/>
      <c r="E204" s="162"/>
      <c r="F204" s="162"/>
      <c r="G204" s="162"/>
      <c r="H204" s="162"/>
      <c r="I204" s="162"/>
      <c r="J204" s="163"/>
    </row>
    <row r="205" spans="1:10" ht="19.5" customHeight="1" x14ac:dyDescent="0.25">
      <c r="A205" s="143" t="s">
        <v>35</v>
      </c>
      <c r="B205" s="144"/>
      <c r="C205" s="45" t="s">
        <v>76</v>
      </c>
      <c r="D205" s="80">
        <v>100</v>
      </c>
      <c r="E205" s="15">
        <v>100</v>
      </c>
      <c r="F205" s="44">
        <v>0.13</v>
      </c>
      <c r="G205" s="44">
        <v>0.48</v>
      </c>
      <c r="H205" s="44">
        <v>0.9</v>
      </c>
      <c r="I205" s="44">
        <v>8.33</v>
      </c>
      <c r="J205" s="13" t="s">
        <v>117</v>
      </c>
    </row>
    <row r="206" spans="1:10" ht="19.5" customHeight="1" x14ac:dyDescent="0.25">
      <c r="A206" s="145"/>
      <c r="B206" s="146"/>
      <c r="C206" s="45" t="s">
        <v>68</v>
      </c>
      <c r="D206" s="80" t="s">
        <v>95</v>
      </c>
      <c r="E206" s="15">
        <v>255</v>
      </c>
      <c r="F206" s="44">
        <v>1.73</v>
      </c>
      <c r="G206" s="44">
        <v>4.88</v>
      </c>
      <c r="H206" s="44">
        <v>14.7</v>
      </c>
      <c r="I206" s="44">
        <v>109.5</v>
      </c>
      <c r="J206" s="13" t="s">
        <v>131</v>
      </c>
    </row>
    <row r="207" spans="1:10" ht="19.5" customHeight="1" x14ac:dyDescent="0.25">
      <c r="A207" s="145"/>
      <c r="B207" s="146"/>
      <c r="C207" s="45" t="s">
        <v>167</v>
      </c>
      <c r="D207" s="80">
        <v>100</v>
      </c>
      <c r="E207" s="15">
        <v>100</v>
      </c>
      <c r="F207" s="44">
        <v>19</v>
      </c>
      <c r="G207" s="44">
        <v>17</v>
      </c>
      <c r="H207" s="44">
        <v>4.3</v>
      </c>
      <c r="I207" s="44">
        <v>234</v>
      </c>
      <c r="J207" s="13" t="s">
        <v>185</v>
      </c>
    </row>
    <row r="208" spans="1:10" ht="19.5" customHeight="1" x14ac:dyDescent="0.25">
      <c r="A208" s="145"/>
      <c r="B208" s="146"/>
      <c r="C208" s="45" t="s">
        <v>11</v>
      </c>
      <c r="D208" s="80" t="s">
        <v>96</v>
      </c>
      <c r="E208" s="15">
        <v>185</v>
      </c>
      <c r="F208" s="44">
        <v>6.6</v>
      </c>
      <c r="G208" s="44">
        <v>5.4</v>
      </c>
      <c r="H208" s="44">
        <v>31.7</v>
      </c>
      <c r="I208" s="44">
        <v>202.1</v>
      </c>
      <c r="J208" s="13" t="s">
        <v>121</v>
      </c>
    </row>
    <row r="209" spans="1:10" ht="19.5" customHeight="1" x14ac:dyDescent="0.25">
      <c r="A209" s="145"/>
      <c r="B209" s="146"/>
      <c r="C209" s="45" t="s">
        <v>25</v>
      </c>
      <c r="D209" s="80">
        <v>200</v>
      </c>
      <c r="E209" s="15">
        <v>200</v>
      </c>
      <c r="F209" s="44">
        <v>0.2</v>
      </c>
      <c r="G209" s="44">
        <v>0</v>
      </c>
      <c r="H209" s="44">
        <v>25.7</v>
      </c>
      <c r="I209" s="44">
        <v>105</v>
      </c>
      <c r="J209" s="13" t="s">
        <v>122</v>
      </c>
    </row>
    <row r="210" spans="1:10" ht="19.5" customHeight="1" x14ac:dyDescent="0.25">
      <c r="A210" s="145"/>
      <c r="B210" s="146"/>
      <c r="C210" s="45" t="s">
        <v>8</v>
      </c>
      <c r="D210" s="80">
        <v>60</v>
      </c>
      <c r="E210" s="15">
        <v>60</v>
      </c>
      <c r="F210" s="44">
        <v>4.74</v>
      </c>
      <c r="G210" s="44">
        <v>0.6</v>
      </c>
      <c r="H210" s="44">
        <v>28.98</v>
      </c>
      <c r="I210" s="44">
        <v>141</v>
      </c>
      <c r="J210" s="13"/>
    </row>
    <row r="211" spans="1:10" ht="19.5" customHeight="1" x14ac:dyDescent="0.25">
      <c r="A211" s="147"/>
      <c r="B211" s="148"/>
      <c r="C211" s="45" t="s">
        <v>113</v>
      </c>
      <c r="D211" s="80">
        <v>60</v>
      </c>
      <c r="E211" s="15">
        <v>60</v>
      </c>
      <c r="F211" s="44">
        <v>3.96</v>
      </c>
      <c r="G211" s="44">
        <v>0.72</v>
      </c>
      <c r="H211" s="44">
        <v>20.04</v>
      </c>
      <c r="I211" s="44">
        <v>104.4</v>
      </c>
      <c r="J211" s="13"/>
    </row>
    <row r="212" spans="1:10" ht="15.75" thickBot="1" x14ac:dyDescent="0.3">
      <c r="A212" s="135" t="s">
        <v>36</v>
      </c>
      <c r="B212" s="136"/>
      <c r="C212" s="52"/>
      <c r="D212" s="46"/>
      <c r="E212" s="18">
        <f>SUM(E204:E210)</f>
        <v>900</v>
      </c>
      <c r="F212" s="47">
        <f>SUM(F204:F210)</f>
        <v>32.4</v>
      </c>
      <c r="G212" s="47">
        <f>SUM(G204:G210)</f>
        <v>28.36</v>
      </c>
      <c r="H212" s="47">
        <f>SUM(H204:H210)</f>
        <v>106.28</v>
      </c>
      <c r="I212" s="47">
        <f>SUM(I205:I211)</f>
        <v>904.32999999999993</v>
      </c>
      <c r="J212" s="33"/>
    </row>
    <row r="213" spans="1:10" ht="15.75" thickBot="1" x14ac:dyDescent="0.3">
      <c r="A213" s="174" t="s">
        <v>42</v>
      </c>
      <c r="B213" s="175"/>
      <c r="C213" s="79"/>
      <c r="D213" s="77"/>
      <c r="E213" s="20">
        <f>SUM(E212,E202)</f>
        <v>1425</v>
      </c>
      <c r="F213" s="48">
        <f>SUM(F212,F202)</f>
        <v>45.56</v>
      </c>
      <c r="G213" s="48">
        <f>SUM(G212,G202)</f>
        <v>37.58</v>
      </c>
      <c r="H213" s="48">
        <f>SUM(H212,H202)</f>
        <v>211.96</v>
      </c>
      <c r="I213" s="48">
        <f>SUM(I202+I212)</f>
        <v>1462.83</v>
      </c>
      <c r="J213" s="27"/>
    </row>
    <row r="214" spans="1:10" ht="15.75" thickBot="1" x14ac:dyDescent="0.3">
      <c r="A214" s="132" t="s">
        <v>189</v>
      </c>
      <c r="B214" s="133"/>
      <c r="C214" s="127"/>
      <c r="D214" s="128"/>
      <c r="E214" s="127"/>
      <c r="F214" s="127"/>
      <c r="G214" s="127"/>
      <c r="H214" s="127"/>
      <c r="I214" s="127"/>
      <c r="J214" s="131">
        <v>119</v>
      </c>
    </row>
    <row r="215" spans="1:10" ht="15.75" thickBot="1" x14ac:dyDescent="0.3">
      <c r="A215" s="233">
        <v>45849</v>
      </c>
      <c r="B215" s="165"/>
      <c r="C215" s="165"/>
      <c r="D215" s="165"/>
      <c r="E215" s="165"/>
      <c r="F215" s="165"/>
      <c r="G215" s="165"/>
      <c r="H215" s="165"/>
      <c r="I215" s="165"/>
      <c r="J215" s="166"/>
    </row>
    <row r="216" spans="1:10" ht="19.5" customHeight="1" x14ac:dyDescent="0.25">
      <c r="A216" s="149" t="s">
        <v>34</v>
      </c>
      <c r="B216" s="150"/>
      <c r="C216" s="45" t="s">
        <v>151</v>
      </c>
      <c r="D216" s="14">
        <v>10</v>
      </c>
      <c r="E216" s="22">
        <v>10</v>
      </c>
      <c r="F216" s="49">
        <v>0.08</v>
      </c>
      <c r="G216" s="49">
        <v>7.25</v>
      </c>
      <c r="H216" s="49">
        <v>0.13</v>
      </c>
      <c r="I216" s="49">
        <v>66</v>
      </c>
      <c r="J216" s="23" t="s">
        <v>79</v>
      </c>
    </row>
    <row r="217" spans="1:10" ht="21" customHeight="1" x14ac:dyDescent="0.25">
      <c r="A217" s="145"/>
      <c r="B217" s="146"/>
      <c r="C217" s="45" t="s">
        <v>178</v>
      </c>
      <c r="D217" s="22">
        <v>15</v>
      </c>
      <c r="E217" s="22">
        <v>15</v>
      </c>
      <c r="F217" s="84">
        <v>6.96</v>
      </c>
      <c r="G217" s="85">
        <v>8.85</v>
      </c>
      <c r="H217" s="84">
        <v>0</v>
      </c>
      <c r="I217" s="84">
        <v>108</v>
      </c>
      <c r="J217" s="13" t="s">
        <v>80</v>
      </c>
    </row>
    <row r="218" spans="1:10" ht="20.25" customHeight="1" x14ac:dyDescent="0.25">
      <c r="A218" s="145"/>
      <c r="B218" s="146"/>
      <c r="C218" s="45" t="s">
        <v>69</v>
      </c>
      <c r="D218" s="80" t="s">
        <v>77</v>
      </c>
      <c r="E218" s="15">
        <v>205</v>
      </c>
      <c r="F218" s="44">
        <v>9.5</v>
      </c>
      <c r="G218" s="44">
        <v>6.55</v>
      </c>
      <c r="H218" s="44">
        <v>63.5</v>
      </c>
      <c r="I218" s="44">
        <v>351</v>
      </c>
      <c r="J218" s="13" t="s">
        <v>149</v>
      </c>
    </row>
    <row r="219" spans="1:10" ht="20.25" customHeight="1" x14ac:dyDescent="0.25">
      <c r="A219" s="145"/>
      <c r="B219" s="146"/>
      <c r="C219" s="45" t="s">
        <v>16</v>
      </c>
      <c r="D219" s="80">
        <v>200</v>
      </c>
      <c r="E219" s="15">
        <v>200</v>
      </c>
      <c r="F219" s="44">
        <v>4.2</v>
      </c>
      <c r="G219" s="44">
        <v>3.63</v>
      </c>
      <c r="H219" s="44">
        <v>17.28</v>
      </c>
      <c r="I219" s="44">
        <v>118.7</v>
      </c>
      <c r="J219" s="13" t="s">
        <v>129</v>
      </c>
    </row>
    <row r="220" spans="1:10" ht="19.5" customHeight="1" x14ac:dyDescent="0.25">
      <c r="A220" s="145"/>
      <c r="B220" s="146"/>
      <c r="C220" s="45" t="s">
        <v>8</v>
      </c>
      <c r="D220" s="80">
        <v>60</v>
      </c>
      <c r="E220" s="15">
        <v>60</v>
      </c>
      <c r="F220" s="44">
        <v>4.74</v>
      </c>
      <c r="G220" s="44">
        <v>0.6</v>
      </c>
      <c r="H220" s="44">
        <v>28.98</v>
      </c>
      <c r="I220" s="44">
        <v>141</v>
      </c>
      <c r="J220" s="13"/>
    </row>
    <row r="221" spans="1:10" ht="20.25" customHeight="1" x14ac:dyDescent="0.25">
      <c r="A221" s="147"/>
      <c r="B221" s="148"/>
      <c r="C221" s="45" t="s">
        <v>14</v>
      </c>
      <c r="D221" s="80" t="s">
        <v>75</v>
      </c>
      <c r="E221" s="15">
        <v>150</v>
      </c>
      <c r="F221" s="44">
        <v>0.8</v>
      </c>
      <c r="G221" s="44">
        <v>0</v>
      </c>
      <c r="H221" s="44">
        <v>25.2</v>
      </c>
      <c r="I221" s="44">
        <v>104</v>
      </c>
      <c r="J221" s="13"/>
    </row>
    <row r="222" spans="1:10" ht="20.25" customHeight="1" x14ac:dyDescent="0.25">
      <c r="A222" s="154" t="s">
        <v>32</v>
      </c>
      <c r="B222" s="155"/>
      <c r="C222" s="53"/>
      <c r="D222" s="81"/>
      <c r="E222" s="16">
        <f>SUM(E216:E221)</f>
        <v>640</v>
      </c>
      <c r="F222" s="54">
        <f>SUM(F216:F221)</f>
        <v>26.279999999999998</v>
      </c>
      <c r="G222" s="54">
        <f>SUM(G216:G221)</f>
        <v>26.880000000000003</v>
      </c>
      <c r="H222" s="54">
        <f>SUM(H216:H221)</f>
        <v>135.09</v>
      </c>
      <c r="I222" s="54">
        <f>SUM(I216:I221)</f>
        <v>888.7</v>
      </c>
      <c r="J222" s="17"/>
    </row>
    <row r="223" spans="1:10" ht="24.95" customHeight="1" x14ac:dyDescent="0.25">
      <c r="A223" s="154" t="s">
        <v>190</v>
      </c>
      <c r="B223" s="155"/>
      <c r="C223" s="122"/>
      <c r="D223" s="123"/>
      <c r="E223" s="124"/>
      <c r="F223" s="125"/>
      <c r="G223" s="125"/>
      <c r="H223" s="125"/>
      <c r="I223" s="125"/>
      <c r="J223" s="126">
        <v>85</v>
      </c>
    </row>
    <row r="224" spans="1:10" x14ac:dyDescent="0.25">
      <c r="A224" s="161"/>
      <c r="B224" s="162"/>
      <c r="C224" s="162"/>
      <c r="D224" s="162"/>
      <c r="E224" s="162"/>
      <c r="F224" s="162"/>
      <c r="G224" s="162"/>
      <c r="H224" s="162"/>
      <c r="I224" s="162"/>
      <c r="J224" s="163"/>
    </row>
    <row r="225" spans="1:10" ht="18.75" customHeight="1" x14ac:dyDescent="0.25">
      <c r="A225" s="143" t="s">
        <v>35</v>
      </c>
      <c r="B225" s="144"/>
      <c r="C225" s="45" t="s">
        <v>82</v>
      </c>
      <c r="D225" s="80">
        <v>100</v>
      </c>
      <c r="E225" s="15">
        <v>100</v>
      </c>
      <c r="F225" s="44">
        <v>0.13</v>
      </c>
      <c r="G225" s="44">
        <v>0.48</v>
      </c>
      <c r="H225" s="44">
        <v>0.9</v>
      </c>
      <c r="I225" s="44">
        <v>8.33</v>
      </c>
      <c r="J225" s="13" t="s">
        <v>117</v>
      </c>
    </row>
    <row r="226" spans="1:10" ht="18.75" customHeight="1" x14ac:dyDescent="0.25">
      <c r="A226" s="145"/>
      <c r="B226" s="146"/>
      <c r="C226" s="45" t="s">
        <v>20</v>
      </c>
      <c r="D226" s="80">
        <v>250</v>
      </c>
      <c r="E226" s="15">
        <v>250</v>
      </c>
      <c r="F226" s="44">
        <v>2.5299999999999998</v>
      </c>
      <c r="G226" s="44">
        <v>2.73</v>
      </c>
      <c r="H226" s="44">
        <v>21.68</v>
      </c>
      <c r="I226" s="44">
        <v>121.25</v>
      </c>
      <c r="J226" s="13" t="s">
        <v>158</v>
      </c>
    </row>
    <row r="227" spans="1:10" ht="18.75" customHeight="1" x14ac:dyDescent="0.25">
      <c r="A227" s="145"/>
      <c r="B227" s="146"/>
      <c r="C227" s="45" t="s">
        <v>138</v>
      </c>
      <c r="D227" s="80" t="s">
        <v>97</v>
      </c>
      <c r="E227" s="15">
        <v>280</v>
      </c>
      <c r="F227" s="44">
        <v>29.8</v>
      </c>
      <c r="G227" s="44">
        <v>38</v>
      </c>
      <c r="H227" s="44">
        <v>48.2</v>
      </c>
      <c r="I227" s="44">
        <v>654</v>
      </c>
      <c r="J227" s="13" t="s">
        <v>139</v>
      </c>
    </row>
    <row r="228" spans="1:10" ht="18.75" customHeight="1" x14ac:dyDescent="0.25">
      <c r="A228" s="145"/>
      <c r="B228" s="146"/>
      <c r="C228" s="45" t="s">
        <v>93</v>
      </c>
      <c r="D228" s="80">
        <v>200</v>
      </c>
      <c r="E228" s="15">
        <v>200</v>
      </c>
      <c r="F228" s="44">
        <v>1</v>
      </c>
      <c r="G228" s="44">
        <v>0</v>
      </c>
      <c r="H228" s="44">
        <v>20</v>
      </c>
      <c r="I228" s="44">
        <v>80</v>
      </c>
      <c r="J228" s="13" t="s">
        <v>148</v>
      </c>
    </row>
    <row r="229" spans="1:10" ht="18.75" customHeight="1" x14ac:dyDescent="0.25">
      <c r="A229" s="145"/>
      <c r="B229" s="146"/>
      <c r="C229" s="45" t="s">
        <v>8</v>
      </c>
      <c r="D229" s="80">
        <v>60</v>
      </c>
      <c r="E229" s="15">
        <v>60</v>
      </c>
      <c r="F229" s="44">
        <v>4.74</v>
      </c>
      <c r="G229" s="44">
        <v>0.6</v>
      </c>
      <c r="H229" s="44">
        <v>28.98</v>
      </c>
      <c r="I229" s="44">
        <v>141</v>
      </c>
      <c r="J229" s="13"/>
    </row>
    <row r="230" spans="1:10" ht="18.75" customHeight="1" x14ac:dyDescent="0.25">
      <c r="A230" s="147"/>
      <c r="B230" s="148"/>
      <c r="C230" s="45" t="s">
        <v>113</v>
      </c>
      <c r="D230" s="88">
        <v>60</v>
      </c>
      <c r="E230" s="36">
        <v>60</v>
      </c>
      <c r="F230" s="56">
        <v>3.96</v>
      </c>
      <c r="G230" s="56">
        <v>0.72</v>
      </c>
      <c r="H230" s="56">
        <v>20.04</v>
      </c>
      <c r="I230" s="56">
        <v>104.4</v>
      </c>
      <c r="J230" s="37"/>
    </row>
    <row r="231" spans="1:10" s="1" customFormat="1" ht="15.75" thickBot="1" x14ac:dyDescent="0.3">
      <c r="A231" s="137" t="s">
        <v>36</v>
      </c>
      <c r="B231" s="138"/>
      <c r="C231" s="52"/>
      <c r="D231" s="46"/>
      <c r="E231" s="46">
        <f>SUM(E225:E230)</f>
        <v>950</v>
      </c>
      <c r="F231" s="46">
        <f>SUM(F225:F230)</f>
        <v>42.160000000000004</v>
      </c>
      <c r="G231" s="46">
        <f>SUM(G225:G230)</f>
        <v>42.53</v>
      </c>
      <c r="H231" s="46">
        <f>SUM(H225:H230)</f>
        <v>139.80000000000001</v>
      </c>
      <c r="I231" s="46">
        <f>SUM(I225:I230)</f>
        <v>1108.98</v>
      </c>
      <c r="J231" s="31"/>
    </row>
    <row r="232" spans="1:10" s="1" customFormat="1" ht="15.75" thickBot="1" x14ac:dyDescent="0.3">
      <c r="A232" s="174" t="s">
        <v>42</v>
      </c>
      <c r="B232" s="175"/>
      <c r="C232" s="79"/>
      <c r="D232" s="77"/>
      <c r="E232" s="20">
        <f>SUM(E222+E231)</f>
        <v>1590</v>
      </c>
      <c r="F232" s="48">
        <f>SUM(F222+F231)</f>
        <v>68.44</v>
      </c>
      <c r="G232" s="48">
        <f>SUM(G222+G231)</f>
        <v>69.41</v>
      </c>
      <c r="H232" s="48">
        <f>SUM(H222+H231)</f>
        <v>274.89</v>
      </c>
      <c r="I232" s="48">
        <f>SUM(I222+I231)</f>
        <v>1997.68</v>
      </c>
      <c r="J232" s="27"/>
    </row>
    <row r="233" spans="1:10" ht="15.75" thickBot="1" x14ac:dyDescent="0.3">
      <c r="A233" s="132" t="s">
        <v>189</v>
      </c>
      <c r="B233" s="133"/>
      <c r="C233" s="127"/>
      <c r="D233" s="128"/>
      <c r="E233" s="127"/>
      <c r="F233" s="127"/>
      <c r="G233" s="127"/>
      <c r="H233" s="127"/>
      <c r="I233" s="127"/>
      <c r="J233" s="131">
        <v>119</v>
      </c>
    </row>
    <row r="234" spans="1:10" ht="15.75" thickBot="1" x14ac:dyDescent="0.3">
      <c r="A234" s="233">
        <v>45852</v>
      </c>
      <c r="B234" s="165"/>
      <c r="C234" s="165"/>
      <c r="D234" s="165"/>
      <c r="E234" s="165"/>
      <c r="F234" s="165"/>
      <c r="G234" s="165"/>
      <c r="H234" s="165"/>
      <c r="I234" s="165"/>
      <c r="J234" s="166"/>
    </row>
    <row r="235" spans="1:10" ht="24" customHeight="1" x14ac:dyDescent="0.25">
      <c r="A235" s="145"/>
      <c r="B235" s="146"/>
      <c r="C235" s="45" t="s">
        <v>73</v>
      </c>
      <c r="D235" s="80" t="s">
        <v>70</v>
      </c>
      <c r="E235" s="22">
        <v>220</v>
      </c>
      <c r="F235" s="44">
        <v>26.04</v>
      </c>
      <c r="G235" s="44">
        <v>24.68</v>
      </c>
      <c r="H235" s="49">
        <v>81.790000000000006</v>
      </c>
      <c r="I235" s="49">
        <v>653.57000000000005</v>
      </c>
      <c r="J235" s="13" t="s">
        <v>71</v>
      </c>
    </row>
    <row r="236" spans="1:10" ht="24" customHeight="1" x14ac:dyDescent="0.25">
      <c r="A236" s="145"/>
      <c r="B236" s="146"/>
      <c r="C236" s="45" t="s">
        <v>179</v>
      </c>
      <c r="D236" s="22">
        <v>15</v>
      </c>
      <c r="E236" s="22">
        <v>15</v>
      </c>
      <c r="F236" s="84">
        <v>6.96</v>
      </c>
      <c r="G236" s="85">
        <v>8.85</v>
      </c>
      <c r="H236" s="84">
        <v>0</v>
      </c>
      <c r="I236" s="84">
        <v>108</v>
      </c>
      <c r="J236" s="13" t="s">
        <v>80</v>
      </c>
    </row>
    <row r="237" spans="1:10" ht="16.5" customHeight="1" x14ac:dyDescent="0.25">
      <c r="A237" s="145"/>
      <c r="B237" s="146"/>
      <c r="C237" s="45" t="s">
        <v>13</v>
      </c>
      <c r="D237" s="80" t="s">
        <v>105</v>
      </c>
      <c r="E237" s="15">
        <v>217</v>
      </c>
      <c r="F237" s="44">
        <v>0.2</v>
      </c>
      <c r="G237" s="44">
        <v>0</v>
      </c>
      <c r="H237" s="44">
        <v>32</v>
      </c>
      <c r="I237" s="44">
        <v>130</v>
      </c>
      <c r="J237" s="13" t="s">
        <v>107</v>
      </c>
    </row>
    <row r="238" spans="1:10" ht="16.5" customHeight="1" x14ac:dyDescent="0.25">
      <c r="A238" s="145"/>
      <c r="B238" s="146"/>
      <c r="C238" s="45" t="s">
        <v>60</v>
      </c>
      <c r="D238" s="80" t="s">
        <v>75</v>
      </c>
      <c r="E238" s="15">
        <v>30</v>
      </c>
      <c r="F238" s="44">
        <v>2</v>
      </c>
      <c r="G238" s="44">
        <v>0.4</v>
      </c>
      <c r="H238" s="44">
        <v>18.100000000000001</v>
      </c>
      <c r="I238" s="44">
        <v>105</v>
      </c>
      <c r="J238" s="13" t="s">
        <v>59</v>
      </c>
    </row>
    <row r="239" spans="1:10" ht="16.5" customHeight="1" x14ac:dyDescent="0.25">
      <c r="A239" s="147"/>
      <c r="B239" s="148"/>
      <c r="C239" s="45" t="s">
        <v>8</v>
      </c>
      <c r="D239" s="80">
        <v>60</v>
      </c>
      <c r="E239" s="15">
        <v>60</v>
      </c>
      <c r="F239" s="44">
        <v>4.74</v>
      </c>
      <c r="G239" s="44">
        <v>0.6</v>
      </c>
      <c r="H239" s="44">
        <v>28.98</v>
      </c>
      <c r="I239" s="44">
        <v>141</v>
      </c>
      <c r="J239" s="13"/>
    </row>
    <row r="240" spans="1:10" ht="16.5" customHeight="1" x14ac:dyDescent="0.25">
      <c r="A240" s="154" t="s">
        <v>32</v>
      </c>
      <c r="B240" s="155"/>
      <c r="C240" s="65"/>
      <c r="D240" s="83"/>
      <c r="E240" s="16">
        <f>SUM(E235:E239)</f>
        <v>542</v>
      </c>
      <c r="F240" s="54">
        <f>SUM(F235:F239)</f>
        <v>39.940000000000005</v>
      </c>
      <c r="G240" s="54">
        <f>SUM(G235:G239)</f>
        <v>34.53</v>
      </c>
      <c r="H240" s="54">
        <f>SUM(H235:H239)</f>
        <v>160.87</v>
      </c>
      <c r="I240" s="54">
        <f>SUM(I235:I239)</f>
        <v>1137.5700000000002</v>
      </c>
      <c r="J240" s="39"/>
    </row>
    <row r="241" spans="1:10" ht="26.25" customHeight="1" x14ac:dyDescent="0.25">
      <c r="A241" s="154" t="s">
        <v>190</v>
      </c>
      <c r="B241" s="155"/>
      <c r="C241" s="122"/>
      <c r="D241" s="123"/>
      <c r="E241" s="124"/>
      <c r="F241" s="125"/>
      <c r="G241" s="125"/>
      <c r="H241" s="125"/>
      <c r="I241" s="125"/>
      <c r="J241" s="126">
        <v>85</v>
      </c>
    </row>
    <row r="242" spans="1:10" x14ac:dyDescent="0.25">
      <c r="A242" s="215"/>
      <c r="B242" s="216"/>
      <c r="C242" s="216"/>
      <c r="D242" s="216"/>
      <c r="E242" s="216"/>
      <c r="F242" s="216"/>
      <c r="G242" s="216"/>
      <c r="H242" s="216"/>
      <c r="I242" s="216"/>
      <c r="J242" s="217"/>
    </row>
    <row r="243" spans="1:10" ht="18.75" customHeight="1" x14ac:dyDescent="0.25">
      <c r="A243" s="143" t="s">
        <v>35</v>
      </c>
      <c r="B243" s="144"/>
      <c r="C243" s="45" t="s">
        <v>76</v>
      </c>
      <c r="D243" s="80">
        <v>100</v>
      </c>
      <c r="E243" s="15">
        <v>100</v>
      </c>
      <c r="F243" s="44">
        <v>0.13</v>
      </c>
      <c r="G243" s="44">
        <v>0.48</v>
      </c>
      <c r="H243" s="44">
        <v>0.9</v>
      </c>
      <c r="I243" s="44">
        <v>8.33</v>
      </c>
      <c r="J243" s="13" t="s">
        <v>117</v>
      </c>
    </row>
    <row r="244" spans="1:10" ht="18.75" customHeight="1" x14ac:dyDescent="0.25">
      <c r="A244" s="145"/>
      <c r="B244" s="146"/>
      <c r="C244" s="45" t="s">
        <v>169</v>
      </c>
      <c r="D244" s="80">
        <v>250</v>
      </c>
      <c r="E244" s="15">
        <v>250</v>
      </c>
      <c r="F244" s="44">
        <v>2.5299999999999998</v>
      </c>
      <c r="G244" s="44">
        <v>2.73</v>
      </c>
      <c r="H244" s="44">
        <v>21.7</v>
      </c>
      <c r="I244" s="44">
        <v>121.3</v>
      </c>
      <c r="J244" s="13" t="s">
        <v>170</v>
      </c>
    </row>
    <row r="245" spans="1:10" ht="18.75" customHeight="1" x14ac:dyDescent="0.25">
      <c r="A245" s="145"/>
      <c r="B245" s="146"/>
      <c r="C245" s="45" t="s">
        <v>15</v>
      </c>
      <c r="D245" s="80">
        <v>100</v>
      </c>
      <c r="E245" s="15">
        <v>100</v>
      </c>
      <c r="F245" s="44">
        <v>16.2</v>
      </c>
      <c r="G245" s="44">
        <v>24.2</v>
      </c>
      <c r="H245" s="44">
        <v>15.6</v>
      </c>
      <c r="I245" s="44">
        <v>346</v>
      </c>
      <c r="J245" s="13" t="s">
        <v>147</v>
      </c>
    </row>
    <row r="246" spans="1:10" ht="29.25" customHeight="1" x14ac:dyDescent="0.25">
      <c r="A246" s="145"/>
      <c r="B246" s="146"/>
      <c r="C246" s="45" t="s">
        <v>99</v>
      </c>
      <c r="D246" s="80" t="s">
        <v>96</v>
      </c>
      <c r="E246" s="15">
        <v>185</v>
      </c>
      <c r="F246" s="44">
        <v>3.6</v>
      </c>
      <c r="G246" s="44">
        <v>5.9</v>
      </c>
      <c r="H246" s="44">
        <v>25.74</v>
      </c>
      <c r="I246" s="44">
        <v>170.3</v>
      </c>
      <c r="J246" s="13" t="s">
        <v>186</v>
      </c>
    </row>
    <row r="247" spans="1:10" ht="18.75" customHeight="1" x14ac:dyDescent="0.25">
      <c r="A247" s="145"/>
      <c r="B247" s="146"/>
      <c r="C247" s="45" t="s">
        <v>18</v>
      </c>
      <c r="D247" s="80">
        <v>200</v>
      </c>
      <c r="E247" s="15">
        <v>200</v>
      </c>
      <c r="F247" s="44">
        <v>0.08</v>
      </c>
      <c r="G247" s="44">
        <v>0</v>
      </c>
      <c r="H247" s="44">
        <v>21.82</v>
      </c>
      <c r="I247" s="44">
        <v>87.6</v>
      </c>
      <c r="J247" s="13" t="s">
        <v>127</v>
      </c>
    </row>
    <row r="248" spans="1:10" ht="18.75" customHeight="1" x14ac:dyDescent="0.25">
      <c r="A248" s="145"/>
      <c r="B248" s="146"/>
      <c r="C248" s="45" t="s">
        <v>8</v>
      </c>
      <c r="D248" s="80">
        <v>60</v>
      </c>
      <c r="E248" s="15">
        <v>60</v>
      </c>
      <c r="F248" s="44">
        <v>4.74</v>
      </c>
      <c r="G248" s="44">
        <v>0.6</v>
      </c>
      <c r="H248" s="44">
        <v>28.98</v>
      </c>
      <c r="I248" s="44">
        <v>141</v>
      </c>
      <c r="J248" s="13"/>
    </row>
    <row r="249" spans="1:10" ht="18.75" customHeight="1" x14ac:dyDescent="0.25">
      <c r="A249" s="147"/>
      <c r="B249" s="148"/>
      <c r="C249" s="45" t="s">
        <v>113</v>
      </c>
      <c r="D249" s="80">
        <v>60</v>
      </c>
      <c r="E249" s="15">
        <v>60</v>
      </c>
      <c r="F249" s="44">
        <v>3.96</v>
      </c>
      <c r="G249" s="44">
        <v>0.72</v>
      </c>
      <c r="H249" s="44">
        <v>20.04</v>
      </c>
      <c r="I249" s="44">
        <v>104.4</v>
      </c>
      <c r="J249" s="13"/>
    </row>
    <row r="250" spans="1:10" ht="15.75" thickBot="1" x14ac:dyDescent="0.3">
      <c r="A250" s="139" t="s">
        <v>36</v>
      </c>
      <c r="B250" s="140"/>
      <c r="C250" s="52"/>
      <c r="D250" s="46"/>
      <c r="E250" s="18">
        <f>SUM(E243:E249)</f>
        <v>955</v>
      </c>
      <c r="F250" s="47">
        <f>SUM(F243:F249)</f>
        <v>31.240000000000002</v>
      </c>
      <c r="G250" s="47">
        <f>SUM(G243:G249)</f>
        <v>34.630000000000003</v>
      </c>
      <c r="H250" s="47">
        <f>SUM(H243:H249)</f>
        <v>134.78</v>
      </c>
      <c r="I250" s="47">
        <f>SUM(I243:I249)</f>
        <v>978.93000000000006</v>
      </c>
      <c r="J250" s="30"/>
    </row>
    <row r="251" spans="1:10" ht="15.75" thickBot="1" x14ac:dyDescent="0.3">
      <c r="A251" s="141" t="s">
        <v>42</v>
      </c>
      <c r="B251" s="142"/>
      <c r="C251" s="64"/>
      <c r="D251" s="62"/>
      <c r="E251" s="55">
        <f>SUM(E250,E240)</f>
        <v>1497</v>
      </c>
      <c r="F251" s="61">
        <f>SUM(F250,F240)</f>
        <v>71.180000000000007</v>
      </c>
      <c r="G251" s="61">
        <f>SUM(G250,G240)</f>
        <v>69.16</v>
      </c>
      <c r="H251" s="61">
        <f>SUM(H250,H240)</f>
        <v>295.64999999999998</v>
      </c>
      <c r="I251" s="61">
        <f>SUM(I240+I250)</f>
        <v>2116.5</v>
      </c>
      <c r="J251" s="38"/>
    </row>
    <row r="252" spans="1:10" ht="15.75" thickBot="1" x14ac:dyDescent="0.3">
      <c r="A252" s="132" t="s">
        <v>189</v>
      </c>
      <c r="B252" s="133"/>
      <c r="C252" s="127"/>
      <c r="D252" s="128"/>
      <c r="E252" s="127"/>
      <c r="F252" s="127"/>
      <c r="G252" s="127"/>
      <c r="H252" s="127"/>
      <c r="I252" s="127"/>
      <c r="J252" s="131">
        <v>119</v>
      </c>
    </row>
    <row r="253" spans="1:10" ht="15.75" thickBot="1" x14ac:dyDescent="0.3">
      <c r="A253" s="232">
        <v>45853</v>
      </c>
      <c r="B253" s="168"/>
      <c r="C253" s="168"/>
      <c r="D253" s="168"/>
      <c r="E253" s="168"/>
      <c r="F253" s="168"/>
      <c r="G253" s="168"/>
      <c r="H253" s="168"/>
      <c r="I253" s="168"/>
      <c r="J253" s="169"/>
    </row>
    <row r="254" spans="1:10" ht="19.5" customHeight="1" x14ac:dyDescent="0.25">
      <c r="A254" s="149" t="s">
        <v>34</v>
      </c>
      <c r="B254" s="150"/>
      <c r="C254" s="45" t="s">
        <v>150</v>
      </c>
      <c r="D254" s="14">
        <v>10</v>
      </c>
      <c r="E254" s="22">
        <v>10</v>
      </c>
      <c r="F254" s="49">
        <v>0.08</v>
      </c>
      <c r="G254" s="49">
        <v>7.25</v>
      </c>
      <c r="H254" s="49">
        <v>0.13</v>
      </c>
      <c r="I254" s="49">
        <v>66</v>
      </c>
      <c r="J254" s="23" t="s">
        <v>79</v>
      </c>
    </row>
    <row r="255" spans="1:10" ht="21" customHeight="1" x14ac:dyDescent="0.25">
      <c r="A255" s="145"/>
      <c r="B255" s="146"/>
      <c r="C255" s="45" t="s">
        <v>179</v>
      </c>
      <c r="D255" s="22">
        <v>15</v>
      </c>
      <c r="E255" s="22">
        <v>15</v>
      </c>
      <c r="F255" s="84">
        <v>6.96</v>
      </c>
      <c r="G255" s="85">
        <v>8.85</v>
      </c>
      <c r="H255" s="84">
        <v>0</v>
      </c>
      <c r="I255" s="84">
        <v>108</v>
      </c>
      <c r="J255" s="13" t="s">
        <v>80</v>
      </c>
    </row>
    <row r="256" spans="1:10" ht="18.75" customHeight="1" x14ac:dyDescent="0.25">
      <c r="A256" s="145"/>
      <c r="B256" s="146"/>
      <c r="C256" s="45" t="s">
        <v>22</v>
      </c>
      <c r="D256" s="80" t="s">
        <v>81</v>
      </c>
      <c r="E256" s="15">
        <v>210</v>
      </c>
      <c r="F256" s="44">
        <v>3.18</v>
      </c>
      <c r="G256" s="44">
        <v>3.89</v>
      </c>
      <c r="H256" s="44">
        <v>21.44</v>
      </c>
      <c r="I256" s="44">
        <v>434</v>
      </c>
      <c r="J256" s="13" t="s">
        <v>141</v>
      </c>
    </row>
    <row r="257" spans="1:10" ht="18.75" customHeight="1" x14ac:dyDescent="0.25">
      <c r="A257" s="145"/>
      <c r="B257" s="146"/>
      <c r="C257" s="45" t="s">
        <v>10</v>
      </c>
      <c r="D257" s="80">
        <v>200</v>
      </c>
      <c r="E257" s="15">
        <v>200</v>
      </c>
      <c r="F257" s="44">
        <v>3.8</v>
      </c>
      <c r="G257" s="44">
        <v>3.21</v>
      </c>
      <c r="H257" s="44">
        <v>19.5</v>
      </c>
      <c r="I257" s="44">
        <v>121.3</v>
      </c>
      <c r="J257" s="13" t="s">
        <v>115</v>
      </c>
    </row>
    <row r="258" spans="1:10" ht="16.5" customHeight="1" x14ac:dyDescent="0.25">
      <c r="A258" s="145"/>
      <c r="B258" s="146"/>
      <c r="C258" s="45" t="s">
        <v>8</v>
      </c>
      <c r="D258" s="80">
        <v>60</v>
      </c>
      <c r="E258" s="15">
        <v>60</v>
      </c>
      <c r="F258" s="44">
        <v>4.74</v>
      </c>
      <c r="G258" s="44">
        <v>0.6</v>
      </c>
      <c r="H258" s="44">
        <v>28.98</v>
      </c>
      <c r="I258" s="44">
        <v>141</v>
      </c>
      <c r="J258" s="13"/>
    </row>
    <row r="259" spans="1:10" ht="18.75" customHeight="1" x14ac:dyDescent="0.25">
      <c r="A259" s="147"/>
      <c r="B259" s="148"/>
      <c r="C259" s="45" t="s">
        <v>14</v>
      </c>
      <c r="D259" s="80" t="s">
        <v>75</v>
      </c>
      <c r="E259" s="15">
        <v>150</v>
      </c>
      <c r="F259" s="44">
        <v>0.8</v>
      </c>
      <c r="G259" s="44">
        <v>0</v>
      </c>
      <c r="H259" s="44">
        <v>25.2</v>
      </c>
      <c r="I259" s="44">
        <v>104</v>
      </c>
      <c r="J259" s="13" t="s">
        <v>142</v>
      </c>
    </row>
    <row r="260" spans="1:10" ht="18.75" customHeight="1" x14ac:dyDescent="0.25">
      <c r="A260" s="154" t="s">
        <v>32</v>
      </c>
      <c r="B260" s="155"/>
      <c r="C260" s="57"/>
      <c r="D260" s="83"/>
      <c r="E260" s="16">
        <f>SUM(E254:E259)</f>
        <v>645</v>
      </c>
      <c r="F260" s="54">
        <f>SUM(F254:F259)</f>
        <v>19.559999999999999</v>
      </c>
      <c r="G260" s="54">
        <f>SUM(G254:G259)</f>
        <v>23.800000000000004</v>
      </c>
      <c r="H260" s="54">
        <f>SUM(H254:H259)</f>
        <v>95.25</v>
      </c>
      <c r="I260" s="54">
        <f>SUM(I254:I259)</f>
        <v>974.3</v>
      </c>
      <c r="J260" s="17"/>
    </row>
    <row r="261" spans="1:10" ht="27.75" customHeight="1" x14ac:dyDescent="0.25">
      <c r="A261" s="154" t="s">
        <v>190</v>
      </c>
      <c r="B261" s="155"/>
      <c r="C261" s="122"/>
      <c r="D261" s="123"/>
      <c r="E261" s="124"/>
      <c r="F261" s="125"/>
      <c r="G261" s="125"/>
      <c r="H261" s="125"/>
      <c r="I261" s="125"/>
      <c r="J261" s="126">
        <v>85</v>
      </c>
    </row>
    <row r="262" spans="1:10" x14ac:dyDescent="0.25">
      <c r="A262" s="161"/>
      <c r="B262" s="162"/>
      <c r="C262" s="162"/>
      <c r="D262" s="162"/>
      <c r="E262" s="162"/>
      <c r="F262" s="162"/>
      <c r="G262" s="162"/>
      <c r="H262" s="162"/>
      <c r="I262" s="162"/>
      <c r="J262" s="163"/>
    </row>
    <row r="263" spans="1:10" ht="17.25" customHeight="1" x14ac:dyDescent="0.25">
      <c r="A263" s="143" t="s">
        <v>35</v>
      </c>
      <c r="B263" s="144"/>
      <c r="C263" s="45" t="s">
        <v>90</v>
      </c>
      <c r="D263" s="80">
        <v>100</v>
      </c>
      <c r="E263" s="15">
        <v>100</v>
      </c>
      <c r="F263" s="44">
        <v>0.13</v>
      </c>
      <c r="G263" s="44">
        <v>0.48</v>
      </c>
      <c r="H263" s="44">
        <v>0.9</v>
      </c>
      <c r="I263" s="44">
        <v>8.33</v>
      </c>
      <c r="J263" s="13" t="s">
        <v>117</v>
      </c>
    </row>
    <row r="264" spans="1:10" ht="17.25" customHeight="1" x14ac:dyDescent="0.25">
      <c r="A264" s="145"/>
      <c r="B264" s="146"/>
      <c r="C264" s="45" t="s">
        <v>108</v>
      </c>
      <c r="D264" s="80" t="s">
        <v>95</v>
      </c>
      <c r="E264" s="15">
        <v>255</v>
      </c>
      <c r="F264" s="44">
        <v>5.08</v>
      </c>
      <c r="G264" s="44">
        <v>5.35</v>
      </c>
      <c r="H264" s="44">
        <v>23.85</v>
      </c>
      <c r="I264" s="44">
        <v>163.75</v>
      </c>
      <c r="J264" s="13" t="s">
        <v>109</v>
      </c>
    </row>
    <row r="265" spans="1:10" ht="17.25" customHeight="1" x14ac:dyDescent="0.25">
      <c r="A265" s="145"/>
      <c r="B265" s="146"/>
      <c r="C265" s="45" t="s">
        <v>92</v>
      </c>
      <c r="D265" s="80" t="s">
        <v>98</v>
      </c>
      <c r="E265" s="15">
        <v>180</v>
      </c>
      <c r="F265" s="44">
        <v>13.8</v>
      </c>
      <c r="G265" s="44">
        <v>20</v>
      </c>
      <c r="H265" s="44">
        <v>20.5</v>
      </c>
      <c r="I265" s="44">
        <v>316</v>
      </c>
      <c r="J265" s="13" t="s">
        <v>159</v>
      </c>
    </row>
    <row r="266" spans="1:10" ht="17.25" customHeight="1" x14ac:dyDescent="0.25">
      <c r="A266" s="145"/>
      <c r="B266" s="146"/>
      <c r="C266" s="45" t="s">
        <v>153</v>
      </c>
      <c r="D266" s="80" t="s">
        <v>96</v>
      </c>
      <c r="E266" s="15">
        <v>185</v>
      </c>
      <c r="F266" s="44">
        <v>5.0199999999999996</v>
      </c>
      <c r="G266" s="44">
        <v>5.7</v>
      </c>
      <c r="H266" s="44">
        <v>31.4</v>
      </c>
      <c r="I266" s="44">
        <v>196.6</v>
      </c>
      <c r="J266" s="13" t="s">
        <v>160</v>
      </c>
    </row>
    <row r="267" spans="1:10" ht="17.25" customHeight="1" x14ac:dyDescent="0.25">
      <c r="A267" s="145"/>
      <c r="B267" s="146"/>
      <c r="C267" s="45" t="s">
        <v>25</v>
      </c>
      <c r="D267" s="80">
        <v>200</v>
      </c>
      <c r="E267" s="15">
        <v>200</v>
      </c>
      <c r="F267" s="44">
        <v>0.2</v>
      </c>
      <c r="G267" s="44">
        <v>0</v>
      </c>
      <c r="H267" s="44">
        <v>25.7</v>
      </c>
      <c r="I267" s="44">
        <v>105</v>
      </c>
      <c r="J267" s="13" t="s">
        <v>122</v>
      </c>
    </row>
    <row r="268" spans="1:10" ht="17.25" customHeight="1" x14ac:dyDescent="0.25">
      <c r="A268" s="145"/>
      <c r="B268" s="146"/>
      <c r="C268" s="45" t="s">
        <v>8</v>
      </c>
      <c r="D268" s="80">
        <v>60</v>
      </c>
      <c r="E268" s="15">
        <v>60</v>
      </c>
      <c r="F268" s="44">
        <v>4.74</v>
      </c>
      <c r="G268" s="44">
        <v>0.6</v>
      </c>
      <c r="H268" s="44">
        <v>28.98</v>
      </c>
      <c r="I268" s="44">
        <v>141</v>
      </c>
      <c r="J268" s="13"/>
    </row>
    <row r="269" spans="1:10" ht="17.25" customHeight="1" x14ac:dyDescent="0.25">
      <c r="A269" s="147"/>
      <c r="B269" s="148"/>
      <c r="C269" s="45" t="s">
        <v>113</v>
      </c>
      <c r="D269" s="80">
        <v>60</v>
      </c>
      <c r="E269" s="15">
        <v>60</v>
      </c>
      <c r="F269" s="44">
        <v>3.96</v>
      </c>
      <c r="G269" s="44">
        <v>0.72</v>
      </c>
      <c r="H269" s="44">
        <v>20.04</v>
      </c>
      <c r="I269" s="44">
        <v>104.4</v>
      </c>
      <c r="J269" s="13"/>
    </row>
    <row r="270" spans="1:10" ht="15.75" thickBot="1" x14ac:dyDescent="0.3">
      <c r="A270" s="139" t="s">
        <v>36</v>
      </c>
      <c r="B270" s="140"/>
      <c r="C270" s="47"/>
      <c r="D270" s="18"/>
      <c r="E270" s="40">
        <f>SUM(E263:E269)</f>
        <v>1040</v>
      </c>
      <c r="F270" s="54">
        <f>SUM(F263:F269)</f>
        <v>32.93</v>
      </c>
      <c r="G270" s="54">
        <f>SUM(G263:G269)</f>
        <v>32.849999999999994</v>
      </c>
      <c r="H270" s="54">
        <f>SUM(H263:H269)</f>
        <v>151.37</v>
      </c>
      <c r="I270" s="54">
        <f>SUM(I263:I269)</f>
        <v>1035.0800000000002</v>
      </c>
      <c r="J270" s="30"/>
    </row>
    <row r="271" spans="1:10" ht="15.75" thickBot="1" x14ac:dyDescent="0.3">
      <c r="A271" s="141" t="s">
        <v>42</v>
      </c>
      <c r="B271" s="142"/>
      <c r="C271" s="64"/>
      <c r="D271" s="62"/>
      <c r="E271" s="55">
        <f>SUM(E260+E270)</f>
        <v>1685</v>
      </c>
      <c r="F271" s="61">
        <f>SUM(F260+F270)</f>
        <v>52.489999999999995</v>
      </c>
      <c r="G271" s="61">
        <f>SUM(G260+G270)</f>
        <v>56.65</v>
      </c>
      <c r="H271" s="61">
        <f>SUM(H260+H270)</f>
        <v>246.62</v>
      </c>
      <c r="I271" s="61">
        <f>SUM(I260+I270)</f>
        <v>2009.38</v>
      </c>
      <c r="J271" s="38"/>
    </row>
    <row r="272" spans="1:10" ht="15.75" thickBot="1" x14ac:dyDescent="0.3">
      <c r="A272" s="132" t="s">
        <v>189</v>
      </c>
      <c r="B272" s="133"/>
      <c r="C272" s="127"/>
      <c r="D272" s="128"/>
      <c r="E272" s="127"/>
      <c r="F272" s="127"/>
      <c r="G272" s="127"/>
      <c r="H272" s="127"/>
      <c r="I272" s="127"/>
      <c r="J272" s="131">
        <v>119</v>
      </c>
    </row>
    <row r="273" spans="1:10" ht="15.75" thickBot="1" x14ac:dyDescent="0.3">
      <c r="A273" s="232">
        <v>45854</v>
      </c>
      <c r="B273" s="168"/>
      <c r="C273" s="168"/>
      <c r="D273" s="168"/>
      <c r="E273" s="168"/>
      <c r="F273" s="168"/>
      <c r="G273" s="168"/>
      <c r="H273" s="168"/>
      <c r="I273" s="168"/>
      <c r="J273" s="169"/>
    </row>
    <row r="274" spans="1:10" ht="19.5" customHeight="1" x14ac:dyDescent="0.25">
      <c r="A274" s="149" t="s">
        <v>34</v>
      </c>
      <c r="B274" s="150"/>
      <c r="C274" s="63" t="s">
        <v>65</v>
      </c>
      <c r="D274" s="86">
        <v>100</v>
      </c>
      <c r="E274" s="22">
        <v>100</v>
      </c>
      <c r="F274" s="58">
        <v>1.2</v>
      </c>
      <c r="G274" s="58">
        <v>4.7</v>
      </c>
      <c r="H274" s="58">
        <v>7.7</v>
      </c>
      <c r="I274" s="58">
        <v>78</v>
      </c>
      <c r="J274" s="75"/>
    </row>
    <row r="275" spans="1:10" ht="19.5" customHeight="1" x14ac:dyDescent="0.25">
      <c r="A275" s="145"/>
      <c r="B275" s="146"/>
      <c r="C275" s="45" t="s">
        <v>21</v>
      </c>
      <c r="D275" s="80">
        <v>200</v>
      </c>
      <c r="E275" s="15">
        <v>200</v>
      </c>
      <c r="F275" s="44">
        <v>25.6</v>
      </c>
      <c r="G275" s="44">
        <v>44.4</v>
      </c>
      <c r="H275" s="44">
        <v>21.2</v>
      </c>
      <c r="I275" s="44">
        <v>585.20000000000005</v>
      </c>
      <c r="J275" s="13" t="s">
        <v>135</v>
      </c>
    </row>
    <row r="276" spans="1:10" ht="19.5" customHeight="1" x14ac:dyDescent="0.25">
      <c r="A276" s="145"/>
      <c r="B276" s="146"/>
      <c r="C276" s="45" t="s">
        <v>7</v>
      </c>
      <c r="D276" s="80" t="s">
        <v>81</v>
      </c>
      <c r="E276" s="15">
        <v>200</v>
      </c>
      <c r="F276" s="44">
        <v>7.0000000000000007E-2</v>
      </c>
      <c r="G276" s="44">
        <v>0.02</v>
      </c>
      <c r="H276" s="44">
        <v>11.1</v>
      </c>
      <c r="I276" s="44">
        <v>44.5</v>
      </c>
      <c r="J276" s="13" t="s">
        <v>125</v>
      </c>
    </row>
    <row r="277" spans="1:10" ht="19.5" customHeight="1" x14ac:dyDescent="0.25">
      <c r="A277" s="147"/>
      <c r="B277" s="148"/>
      <c r="C277" s="45" t="s">
        <v>8</v>
      </c>
      <c r="D277" s="80">
        <v>60</v>
      </c>
      <c r="E277" s="15">
        <v>60</v>
      </c>
      <c r="F277" s="44">
        <v>4.74</v>
      </c>
      <c r="G277" s="44">
        <v>0.6</v>
      </c>
      <c r="H277" s="44">
        <v>28.98</v>
      </c>
      <c r="I277" s="44">
        <v>141</v>
      </c>
      <c r="J277" s="13"/>
    </row>
    <row r="278" spans="1:10" ht="19.5" customHeight="1" x14ac:dyDescent="0.25">
      <c r="A278" s="154" t="s">
        <v>32</v>
      </c>
      <c r="B278" s="155"/>
      <c r="C278" s="67"/>
      <c r="D278" s="16"/>
      <c r="E278" s="16">
        <f>SUM(E274:E277)</f>
        <v>560</v>
      </c>
      <c r="F278" s="54">
        <f>SUM(F274:F277)</f>
        <v>31.61</v>
      </c>
      <c r="G278" s="54">
        <f>SUM(G274:G277)</f>
        <v>49.720000000000006</v>
      </c>
      <c r="H278" s="54">
        <f>SUM(H274:H277)</f>
        <v>68.98</v>
      </c>
      <c r="I278" s="54">
        <f>SUM(I274:I277)</f>
        <v>848.7</v>
      </c>
      <c r="J278" s="41"/>
    </row>
    <row r="279" spans="1:10" ht="26.25" customHeight="1" x14ac:dyDescent="0.25">
      <c r="A279" s="154" t="s">
        <v>190</v>
      </c>
      <c r="B279" s="155"/>
      <c r="C279" s="122"/>
      <c r="D279" s="123"/>
      <c r="E279" s="124"/>
      <c r="F279" s="125"/>
      <c r="G279" s="125"/>
      <c r="H279" s="125"/>
      <c r="I279" s="125"/>
      <c r="J279" s="126">
        <v>85</v>
      </c>
    </row>
    <row r="280" spans="1:10" x14ac:dyDescent="0.25">
      <c r="A280" s="215"/>
      <c r="B280" s="216"/>
      <c r="C280" s="216"/>
      <c r="D280" s="216"/>
      <c r="E280" s="216"/>
      <c r="F280" s="216"/>
      <c r="G280" s="216"/>
      <c r="H280" s="216"/>
      <c r="I280" s="216"/>
      <c r="J280" s="217"/>
    </row>
    <row r="281" spans="1:10" ht="20.25" customHeight="1" x14ac:dyDescent="0.25">
      <c r="A281" s="143" t="s">
        <v>35</v>
      </c>
      <c r="B281" s="144"/>
      <c r="C281" s="45" t="s">
        <v>76</v>
      </c>
      <c r="D281" s="80">
        <v>100</v>
      </c>
      <c r="E281" s="15">
        <v>100</v>
      </c>
      <c r="F281" s="44">
        <v>0.13</v>
      </c>
      <c r="G281" s="44">
        <v>0.48</v>
      </c>
      <c r="H281" s="44">
        <v>0.9</v>
      </c>
      <c r="I281" s="44">
        <v>8.33</v>
      </c>
      <c r="J281" s="13" t="s">
        <v>117</v>
      </c>
    </row>
    <row r="282" spans="1:10" ht="20.25" customHeight="1" x14ac:dyDescent="0.25">
      <c r="A282" s="145"/>
      <c r="B282" s="146"/>
      <c r="C282" s="45" t="s">
        <v>19</v>
      </c>
      <c r="D282" s="80" t="s">
        <v>95</v>
      </c>
      <c r="E282" s="15">
        <v>255</v>
      </c>
      <c r="F282" s="44">
        <v>4.3</v>
      </c>
      <c r="G282" s="44">
        <v>7.2</v>
      </c>
      <c r="H282" s="44">
        <v>10.8</v>
      </c>
      <c r="I282" s="44">
        <v>125</v>
      </c>
      <c r="J282" s="13" t="s">
        <v>146</v>
      </c>
    </row>
    <row r="283" spans="1:10" ht="20.25" customHeight="1" x14ac:dyDescent="0.25">
      <c r="A283" s="145"/>
      <c r="B283" s="146"/>
      <c r="C283" s="45" t="s">
        <v>28</v>
      </c>
      <c r="D283" s="80">
        <v>100</v>
      </c>
      <c r="E283" s="15">
        <v>100</v>
      </c>
      <c r="F283" s="44">
        <v>14.8</v>
      </c>
      <c r="G283" s="44">
        <v>18.8</v>
      </c>
      <c r="H283" s="44">
        <v>11.6</v>
      </c>
      <c r="I283" s="44">
        <v>274</v>
      </c>
      <c r="J283" s="13" t="s">
        <v>157</v>
      </c>
    </row>
    <row r="284" spans="1:10" ht="29.25" customHeight="1" x14ac:dyDescent="0.25">
      <c r="A284" s="145"/>
      <c r="B284" s="146"/>
      <c r="C284" s="45" t="s">
        <v>99</v>
      </c>
      <c r="D284" s="80" t="s">
        <v>96</v>
      </c>
      <c r="E284" s="15">
        <v>185</v>
      </c>
      <c r="F284" s="44">
        <v>3.6</v>
      </c>
      <c r="G284" s="44">
        <v>5.9</v>
      </c>
      <c r="H284" s="44">
        <v>25.74</v>
      </c>
      <c r="I284" s="44">
        <v>170.3</v>
      </c>
      <c r="J284" s="13" t="s">
        <v>172</v>
      </c>
    </row>
    <row r="285" spans="1:10" ht="20.25" customHeight="1" x14ac:dyDescent="0.25">
      <c r="A285" s="145"/>
      <c r="B285" s="146"/>
      <c r="C285" s="45" t="s">
        <v>93</v>
      </c>
      <c r="D285" s="80">
        <v>200</v>
      </c>
      <c r="E285" s="15">
        <v>200</v>
      </c>
      <c r="F285" s="44">
        <v>1</v>
      </c>
      <c r="G285" s="44">
        <v>0</v>
      </c>
      <c r="H285" s="44">
        <v>20</v>
      </c>
      <c r="I285" s="44">
        <v>80</v>
      </c>
      <c r="J285" s="13" t="s">
        <v>148</v>
      </c>
    </row>
    <row r="286" spans="1:10" ht="20.25" customHeight="1" x14ac:dyDescent="0.25">
      <c r="A286" s="145"/>
      <c r="B286" s="146"/>
      <c r="C286" s="45" t="s">
        <v>8</v>
      </c>
      <c r="D286" s="80">
        <v>60</v>
      </c>
      <c r="E286" s="15">
        <v>60</v>
      </c>
      <c r="F286" s="44">
        <v>4.74</v>
      </c>
      <c r="G286" s="44">
        <v>0.6</v>
      </c>
      <c r="H286" s="44">
        <v>28.98</v>
      </c>
      <c r="I286" s="44">
        <v>141</v>
      </c>
      <c r="J286" s="13"/>
    </row>
    <row r="287" spans="1:10" ht="20.25" customHeight="1" x14ac:dyDescent="0.25">
      <c r="A287" s="147"/>
      <c r="B287" s="148"/>
      <c r="C287" s="45" t="s">
        <v>113</v>
      </c>
      <c r="D287" s="80">
        <v>60</v>
      </c>
      <c r="E287" s="15">
        <v>60</v>
      </c>
      <c r="F287" s="44">
        <v>3.96</v>
      </c>
      <c r="G287" s="44">
        <v>0.72</v>
      </c>
      <c r="H287" s="44">
        <v>20.04</v>
      </c>
      <c r="I287" s="44">
        <v>104.4</v>
      </c>
      <c r="J287" s="13"/>
    </row>
    <row r="288" spans="1:10" ht="15.75" thickBot="1" x14ac:dyDescent="0.3">
      <c r="A288" s="172" t="s">
        <v>36</v>
      </c>
      <c r="B288" s="173"/>
      <c r="C288" s="47"/>
      <c r="D288" s="51"/>
      <c r="E288" s="40">
        <f>SUM(E281:E287)</f>
        <v>960</v>
      </c>
      <c r="F288" s="50">
        <f>SUM(F281:F287)</f>
        <v>32.53</v>
      </c>
      <c r="G288" s="50">
        <f>SUM(G281:G287)</f>
        <v>33.700000000000003</v>
      </c>
      <c r="H288" s="50">
        <f>SUM(H281:H287)</f>
        <v>118.06</v>
      </c>
      <c r="I288" s="50">
        <f>SUM(I281:I287)</f>
        <v>903.03000000000009</v>
      </c>
      <c r="J288" s="42"/>
    </row>
    <row r="289" spans="1:10" ht="15.75" thickBot="1" x14ac:dyDescent="0.3">
      <c r="A289" s="141" t="s">
        <v>42</v>
      </c>
      <c r="B289" s="142"/>
      <c r="C289" s="64"/>
      <c r="D289" s="62"/>
      <c r="E289" s="55">
        <f>SUM(E278+E288)</f>
        <v>1520</v>
      </c>
      <c r="F289" s="61">
        <f>SUM(F278+F288)</f>
        <v>64.14</v>
      </c>
      <c r="G289" s="61">
        <f>SUM(G278+G288)</f>
        <v>83.420000000000016</v>
      </c>
      <c r="H289" s="61">
        <f>SUM(H278+H288)</f>
        <v>187.04000000000002</v>
      </c>
      <c r="I289" s="61">
        <f>SUM(I278+I288)</f>
        <v>1751.73</v>
      </c>
      <c r="J289" s="38"/>
    </row>
    <row r="290" spans="1:10" ht="15.75" thickBot="1" x14ac:dyDescent="0.3">
      <c r="A290" s="132" t="s">
        <v>189</v>
      </c>
      <c r="B290" s="133"/>
      <c r="C290" s="108"/>
      <c r="D290" s="109"/>
      <c r="E290" s="108"/>
      <c r="F290" s="108"/>
      <c r="G290" s="108"/>
      <c r="H290" s="108"/>
      <c r="I290" s="108"/>
      <c r="J290" s="131">
        <v>119</v>
      </c>
    </row>
    <row r="291" spans="1:10" ht="49.5" customHeight="1" thickBot="1" x14ac:dyDescent="0.3">
      <c r="A291" s="170"/>
      <c r="B291" s="171"/>
      <c r="C291" s="66"/>
      <c r="D291" s="60"/>
      <c r="E291" s="43"/>
      <c r="F291" s="59"/>
      <c r="G291" s="59"/>
      <c r="H291" s="59"/>
      <c r="I291" s="59"/>
      <c r="J291" s="38"/>
    </row>
    <row r="292" spans="1:10" ht="24.75" customHeight="1" x14ac:dyDescent="0.25"/>
    <row r="293" spans="1:10" ht="15" customHeight="1" x14ac:dyDescent="0.25">
      <c r="A293" s="120" t="s">
        <v>101</v>
      </c>
    </row>
    <row r="294" spans="1:10" ht="49.5" hidden="1" customHeight="1" x14ac:dyDescent="0.25"/>
    <row r="295" spans="1:10" ht="49.5" hidden="1" customHeight="1" x14ac:dyDescent="0.25"/>
    <row r="296" spans="1:10" ht="49.5" hidden="1" customHeight="1" x14ac:dyDescent="0.25"/>
    <row r="297" spans="1:10" ht="49.5" hidden="1" customHeight="1" x14ac:dyDescent="0.25"/>
    <row r="298" spans="1:10" ht="49.5" hidden="1" customHeight="1" x14ac:dyDescent="0.25"/>
    <row r="299" spans="1:10" ht="27.75" customHeight="1" x14ac:dyDescent="0.25"/>
    <row r="300" spans="1:10" ht="27.75" customHeight="1" x14ac:dyDescent="0.25">
      <c r="A300" s="113" t="s">
        <v>103</v>
      </c>
    </row>
    <row r="301" spans="1:10" s="91" customFormat="1" ht="11.25" customHeight="1" x14ac:dyDescent="0.2">
      <c r="A301" s="121" t="s">
        <v>102</v>
      </c>
      <c r="B301" s="121"/>
      <c r="D301" s="92"/>
    </row>
    <row r="302" spans="1:10" s="91" customFormat="1" ht="11.25" customHeight="1" x14ac:dyDescent="0.2">
      <c r="A302" s="121" t="s">
        <v>104</v>
      </c>
      <c r="B302" s="121"/>
      <c r="D302" s="92"/>
    </row>
    <row r="303" spans="1:10" s="91" customFormat="1" ht="11.25" customHeight="1" x14ac:dyDescent="0.2">
      <c r="A303" s="121"/>
      <c r="B303" s="121"/>
      <c r="D303" s="92"/>
    </row>
    <row r="304" spans="1:10" s="91" customFormat="1" ht="11.25" customHeight="1" x14ac:dyDescent="0.2">
      <c r="A304" s="121"/>
      <c r="B304" s="121"/>
      <c r="D304" s="92"/>
    </row>
    <row r="305" ht="27.75" customHeight="1" x14ac:dyDescent="0.25"/>
    <row r="306" ht="49.5" customHeight="1" x14ac:dyDescent="0.25"/>
    <row r="307" ht="49.5" customHeight="1" x14ac:dyDescent="0.25"/>
    <row r="308" ht="49.5" customHeight="1" x14ac:dyDescent="0.25"/>
    <row r="309" ht="49.5" customHeight="1" x14ac:dyDescent="0.25"/>
    <row r="310" ht="49.5" customHeight="1" x14ac:dyDescent="0.25"/>
    <row r="311" ht="49.5" customHeight="1" x14ac:dyDescent="0.25"/>
    <row r="312" ht="49.5" customHeight="1" x14ac:dyDescent="0.25"/>
    <row r="313" ht="49.5" customHeight="1" x14ac:dyDescent="0.25"/>
    <row r="314" ht="49.5" customHeight="1" x14ac:dyDescent="0.25"/>
    <row r="315" ht="49.5" customHeight="1" x14ac:dyDescent="0.25"/>
    <row r="316" ht="49.5" customHeight="1" x14ac:dyDescent="0.25"/>
    <row r="317" ht="49.5" customHeight="1" x14ac:dyDescent="0.25"/>
    <row r="318" ht="49.5" customHeight="1" x14ac:dyDescent="0.25"/>
    <row r="319" ht="49.5" customHeight="1" x14ac:dyDescent="0.25"/>
    <row r="320" ht="49.5" customHeight="1" x14ac:dyDescent="0.25"/>
    <row r="321" ht="49.5" customHeight="1" x14ac:dyDescent="0.25"/>
    <row r="322" ht="49.5" customHeight="1" x14ac:dyDescent="0.25"/>
    <row r="323" ht="49.5" customHeight="1" x14ac:dyDescent="0.25"/>
    <row r="324" ht="49.5" customHeight="1" x14ac:dyDescent="0.25"/>
    <row r="325" ht="49.5" customHeight="1" x14ac:dyDescent="0.25"/>
    <row r="326" ht="49.5" customHeight="1" x14ac:dyDescent="0.25"/>
    <row r="327" ht="49.5" customHeight="1" x14ac:dyDescent="0.25"/>
    <row r="328" ht="49.5" customHeight="1" x14ac:dyDescent="0.25"/>
    <row r="329" ht="49.5" customHeight="1" x14ac:dyDescent="0.25"/>
    <row r="330" ht="49.5" customHeight="1" x14ac:dyDescent="0.25"/>
    <row r="331" ht="49.5" customHeight="1" x14ac:dyDescent="0.25"/>
    <row r="332" ht="49.5" customHeight="1" x14ac:dyDescent="0.25"/>
    <row r="333" ht="49.5" customHeight="1" x14ac:dyDescent="0.25"/>
    <row r="334" ht="49.5" customHeight="1" x14ac:dyDescent="0.25"/>
    <row r="335" ht="49.5" customHeight="1" x14ac:dyDescent="0.25"/>
  </sheetData>
  <mergeCells count="141">
    <mergeCell ref="A166:B166"/>
    <mergeCell ref="A280:J280"/>
    <mergeCell ref="A281:B287"/>
    <mergeCell ref="A291:B291"/>
    <mergeCell ref="A242:J242"/>
    <mergeCell ref="A243:B249"/>
    <mergeCell ref="A251:B251"/>
    <mergeCell ref="A253:J253"/>
    <mergeCell ref="A254:B259"/>
    <mergeCell ref="A260:B260"/>
    <mergeCell ref="A289:B289"/>
    <mergeCell ref="A288:B288"/>
    <mergeCell ref="A262:J262"/>
    <mergeCell ref="A263:B269"/>
    <mergeCell ref="A271:B271"/>
    <mergeCell ref="A273:J273"/>
    <mergeCell ref="A274:B277"/>
    <mergeCell ref="A261:B261"/>
    <mergeCell ref="A272:B272"/>
    <mergeCell ref="A279:B279"/>
    <mergeCell ref="A290:B290"/>
    <mergeCell ref="A17:B17"/>
    <mergeCell ref="A132:B138"/>
    <mergeCell ref="A143:B148"/>
    <mergeCell ref="A152:B157"/>
    <mergeCell ref="A168:B174"/>
    <mergeCell ref="A194:B194"/>
    <mergeCell ref="A11:B11"/>
    <mergeCell ref="A19:J19"/>
    <mergeCell ref="A18:B18"/>
    <mergeCell ref="A55:B55"/>
    <mergeCell ref="B57:J57"/>
    <mergeCell ref="A50:J50"/>
    <mergeCell ref="A51:B54"/>
    <mergeCell ref="A47:B47"/>
    <mergeCell ref="A48:B48"/>
    <mergeCell ref="A102:B102"/>
    <mergeCell ref="A93:B93"/>
    <mergeCell ref="A95:J95"/>
    <mergeCell ref="A85:B85"/>
    <mergeCell ref="A87:J88"/>
    <mergeCell ref="A74:B74"/>
    <mergeCell ref="A84:B84"/>
    <mergeCell ref="A67:J67"/>
    <mergeCell ref="A162:B165"/>
    <mergeCell ref="A130:B130"/>
    <mergeCell ref="A68:B73"/>
    <mergeCell ref="I1:J4"/>
    <mergeCell ref="A12:J12"/>
    <mergeCell ref="A13:B16"/>
    <mergeCell ref="A77:B83"/>
    <mergeCell ref="A89:B92"/>
    <mergeCell ref="A96:B101"/>
    <mergeCell ref="B39:J39"/>
    <mergeCell ref="A40:B46"/>
    <mergeCell ref="A37:B37"/>
    <mergeCell ref="A30:J30"/>
    <mergeCell ref="A31:B36"/>
    <mergeCell ref="A28:B28"/>
    <mergeCell ref="A27:B27"/>
    <mergeCell ref="A20:B26"/>
    <mergeCell ref="A9:B10"/>
    <mergeCell ref="C9:C10"/>
    <mergeCell ref="F9:H9"/>
    <mergeCell ref="J9:J10"/>
    <mergeCell ref="A65:B65"/>
    <mergeCell ref="A64:B64"/>
    <mergeCell ref="A58:B63"/>
    <mergeCell ref="A5:J8"/>
    <mergeCell ref="A278:B278"/>
    <mergeCell ref="A231:B231"/>
    <mergeCell ref="A202:B202"/>
    <mergeCell ref="A178:J178"/>
    <mergeCell ref="A184:B184"/>
    <mergeCell ref="A176:B176"/>
    <mergeCell ref="A179:B183"/>
    <mergeCell ref="A175:B175"/>
    <mergeCell ref="A250:B250"/>
    <mergeCell ref="A212:B212"/>
    <mergeCell ref="A222:B222"/>
    <mergeCell ref="A232:B232"/>
    <mergeCell ref="A234:J234"/>
    <mergeCell ref="A235:B239"/>
    <mergeCell ref="A240:B240"/>
    <mergeCell ref="A270:B270"/>
    <mergeCell ref="A224:J224"/>
    <mergeCell ref="A225:B230"/>
    <mergeCell ref="A186:J186"/>
    <mergeCell ref="A187:B193"/>
    <mergeCell ref="A223:B223"/>
    <mergeCell ref="A233:B233"/>
    <mergeCell ref="A241:B241"/>
    <mergeCell ref="A252:B252"/>
    <mergeCell ref="A29:B29"/>
    <mergeCell ref="A38:B38"/>
    <mergeCell ref="A49:B49"/>
    <mergeCell ref="A56:B56"/>
    <mergeCell ref="A204:J204"/>
    <mergeCell ref="A205:B211"/>
    <mergeCell ref="A213:B213"/>
    <mergeCell ref="A215:J215"/>
    <mergeCell ref="A216:B221"/>
    <mergeCell ref="A161:J161"/>
    <mergeCell ref="A159:B159"/>
    <mergeCell ref="A158:B158"/>
    <mergeCell ref="A151:J151"/>
    <mergeCell ref="A195:B195"/>
    <mergeCell ref="A197:J197"/>
    <mergeCell ref="A198:B201"/>
    <mergeCell ref="A177:B177"/>
    <mergeCell ref="A185:B185"/>
    <mergeCell ref="A196:B196"/>
    <mergeCell ref="A203:B203"/>
    <mergeCell ref="A214:B214"/>
    <mergeCell ref="A149:B149"/>
    <mergeCell ref="A142:J142"/>
    <mergeCell ref="A140:B140"/>
    <mergeCell ref="A141:B141"/>
    <mergeCell ref="A150:B150"/>
    <mergeCell ref="A160:B160"/>
    <mergeCell ref="A167:B167"/>
    <mergeCell ref="A66:B66"/>
    <mergeCell ref="A75:B75"/>
    <mergeCell ref="A86:B86"/>
    <mergeCell ref="A113:B113"/>
    <mergeCell ref="A139:B139"/>
    <mergeCell ref="A129:B129"/>
    <mergeCell ref="A131:J131"/>
    <mergeCell ref="A124:J124"/>
    <mergeCell ref="A122:B122"/>
    <mergeCell ref="A121:B121"/>
    <mergeCell ref="A114:J114"/>
    <mergeCell ref="A112:B112"/>
    <mergeCell ref="A105:J105"/>
    <mergeCell ref="A103:B103"/>
    <mergeCell ref="A106:B111"/>
    <mergeCell ref="A115:B120"/>
    <mergeCell ref="A94:B94"/>
    <mergeCell ref="A125:B128"/>
    <mergeCell ref="A104:B104"/>
    <mergeCell ref="A123:B123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7-12 лет</vt:lpstr>
      <vt:lpstr>12-17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2025-06-27T11:48:20Z</dcterms:modified>
</cp:coreProperties>
</file>